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64" yWindow="432" windowWidth="10620" windowHeight="5244"/>
  </bookViews>
  <sheets>
    <sheet name="Licence" sheetId="4" r:id="rId1"/>
    <sheet name="check-list" sheetId="3" r:id="rId2"/>
  </sheets>
  <definedNames>
    <definedName name="_xlnm._FilterDatabase" localSheetId="1" hidden="1">'check-list'!$A$1:$P$117</definedName>
  </definedNames>
  <calcPr calcId="125725"/>
</workbook>
</file>

<file path=xl/calcChain.xml><?xml version="1.0" encoding="utf-8"?>
<calcChain xmlns="http://schemas.openxmlformats.org/spreadsheetml/2006/main">
  <c r="O1" i="3"/>
  <c r="P1"/>
  <c r="N117"/>
  <c r="N3"/>
  <c r="N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2"/>
  <c r="F117"/>
</calcChain>
</file>

<file path=xl/comments1.xml><?xml version="1.0" encoding="utf-8"?>
<comments xmlns="http://schemas.openxmlformats.org/spreadsheetml/2006/main">
  <authors>
    <author>t470</author>
  </authors>
  <commentList>
    <comment ref="M2" authorId="0">
      <text>
        <r>
          <rPr>
            <b/>
            <sz val="8"/>
            <color indexed="81"/>
            <rFont val="Tahoma"/>
            <family val="2"/>
          </rPr>
          <t xml:space="preserve">Help : </t>
        </r>
        <r>
          <rPr>
            <sz val="8"/>
            <color indexed="81"/>
            <rFont val="Tahoma"/>
            <family val="2"/>
          </rPr>
          <t>Indiquer ici 
- "1" si la BP est mise en œuvre 
- "0" si la BP n'est pas mise en oeuvre</t>
        </r>
      </text>
    </comment>
  </commentList>
</comments>
</file>

<file path=xl/sharedStrings.xml><?xml version="1.0" encoding="utf-8"?>
<sst xmlns="http://schemas.openxmlformats.org/spreadsheetml/2006/main" count="838" uniqueCount="347">
  <si>
    <t>Quantifier précisément le besoin</t>
  </si>
  <si>
    <t>Optimiser le parcours utilisateur</t>
  </si>
  <si>
    <t>Préférer la saisie assistée à l'autocomplétion</t>
  </si>
  <si>
    <t>Favoriser un design simple, épuré, adapté au web</t>
  </si>
  <si>
    <t>Respecter le principe de navigation rapide dans l’historique</t>
  </si>
  <si>
    <t>Proposer un traitement asynchrone lorsque c'est possible</t>
  </si>
  <si>
    <t>Limiter le nombre de requêtes HTTP</t>
  </si>
  <si>
    <t>Stocker les données statiques localement</t>
  </si>
  <si>
    <t>Favoriser un développement sur-mesure à l'usage d'un CMS</t>
  </si>
  <si>
    <t>Favoriser les pages statiques</t>
  </si>
  <si>
    <t>Créer une architecture applicative modulaire</t>
  </si>
  <si>
    <t>Choisir les technologies les plus adaptées</t>
  </si>
  <si>
    <t>Utiliser certains forks applicatifs orientés "performance"</t>
  </si>
  <si>
    <t>Choisir un format de données adapté</t>
  </si>
  <si>
    <t>Limiter le nombre de domaine servant les ressources</t>
  </si>
  <si>
    <t>Remplacer les boutons officiels de partage des réseaux sociaux</t>
  </si>
  <si>
    <t>Découper les CSS</t>
  </si>
  <si>
    <t>Limiter le nombre de CSS</t>
  </si>
  <si>
    <t>Préférer les CSS aux images</t>
  </si>
  <si>
    <t>Ecrire des sélecteurs CSS efficaces</t>
  </si>
  <si>
    <t>Fournir une CSS print</t>
  </si>
  <si>
    <t>Favoriser les polices standards</t>
  </si>
  <si>
    <t>Préférer les glyphs aux images</t>
  </si>
  <si>
    <t>Valider les pages auprès du W3C</t>
  </si>
  <si>
    <t>Externaliser les CSS et JavaScript</t>
  </si>
  <si>
    <t>Ne pas redimensionner les images coté navigateur</t>
  </si>
  <si>
    <t>Eviter d'utiliser des images matricielles pour l'interface</t>
  </si>
  <si>
    <t>Optimiser les images vectorielles</t>
  </si>
  <si>
    <t>Utiliser le chargement paresseux</t>
  </si>
  <si>
    <t>Utiliser le rechargement partiel d'une zone de contenu</t>
  </si>
  <si>
    <t>Ne pas faire de modification du DOM lorsqu’on le traverse</t>
  </si>
  <si>
    <t>Rendre les éléments du DOM invisibles lors de leur modification</t>
  </si>
  <si>
    <t>Utiliser la délégation d'évènements</t>
  </si>
  <si>
    <t>Modifier plusieurs propriétés CSS en 1 seule fois</t>
  </si>
  <si>
    <t>Valider votre code avec un Linter</t>
  </si>
  <si>
    <t>Mettre en cache les objets souvent accédés en JavaScript</t>
  </si>
  <si>
    <t>Réduire les accès au DOM via JavaScript</t>
  </si>
  <si>
    <t>Utiliser tous les niveaux de cache du CMS</t>
  </si>
  <si>
    <t>Optimiser et générer les médias avant importation sur un CMS</t>
  </si>
  <si>
    <t>Encoder les sons en dehors du CMS</t>
  </si>
  <si>
    <t>Mettre en cache les données calculées souvent utilisées</t>
  </si>
  <si>
    <t>Supprimer tous les warning et toutes les notices</t>
  </si>
  <si>
    <t>Eviter d'effectuer des requêtes SQL à l’intérieur d’une boucle</t>
  </si>
  <si>
    <t>Ne se connecter à une base de données que si nécessaire</t>
  </si>
  <si>
    <t>Optimiser les requêtes aux bases de données</t>
  </si>
  <si>
    <t>Minifier les fichiers CSS, JavaScript, HTML et SVG</t>
  </si>
  <si>
    <t>Combiner les fichiers CSS et JavaScript</t>
  </si>
  <si>
    <t>Optimiser les images</t>
  </si>
  <si>
    <t>Optimiser la taille des cookies</t>
  </si>
  <si>
    <t>Favoriser HSTS Preload list aux redirections 301</t>
  </si>
  <si>
    <t>Mettre en place un plan de fin de vie du site</t>
  </si>
  <si>
    <t>Adapter la qualité de service et le niveau de disponibilité</t>
  </si>
  <si>
    <t>Utiliser des serveurs virtualisés</t>
  </si>
  <si>
    <t>Optimiser l'efficacité énergétique des serveurs</t>
  </si>
  <si>
    <t>Installer le minimum requis sur le serveur</t>
  </si>
  <si>
    <t>Stocker les données dans le cloud</t>
  </si>
  <si>
    <t>Eviter les redirections</t>
  </si>
  <si>
    <t>Afficher des pages d'erreur statiques</t>
  </si>
  <si>
    <t>Utiliser un serveur asynchrone</t>
  </si>
  <si>
    <t>Utiliser un CDN</t>
  </si>
  <si>
    <t>Utiliser un cache HTTP</t>
  </si>
  <si>
    <t>Ajouter des entêtes Expires ou Cache-Control</t>
  </si>
  <si>
    <t>Mettre en cache les réponses Ajax</t>
  </si>
  <si>
    <t>Réduire au nécessaire les logs des serveurs</t>
  </si>
  <si>
    <t>Désactiver le DNS lookup d’Apache</t>
  </si>
  <si>
    <t>Apache Vhost : désactiver le AllowOverride</t>
  </si>
  <si>
    <t>Désactiver les logs binaires</t>
  </si>
  <si>
    <t>Compresser les documents</t>
  </si>
  <si>
    <t>Optimiser les PDF</t>
  </si>
  <si>
    <t>Limiter les emails lourds et redondants</t>
  </si>
  <si>
    <t>N'utiliser que des fichiers double opt-in</t>
  </si>
  <si>
    <t>Limiter la taille des emails envoyés</t>
  </si>
  <si>
    <t>Adapter les sons aux contextes d'écoute</t>
  </si>
  <si>
    <t>Adapter les textes au web</t>
  </si>
  <si>
    <t>Adapter les vidéos aux contextes de visualisation</t>
  </si>
  <si>
    <t>Limiter les outils d'analytics et les données collectées</t>
  </si>
  <si>
    <t>Limiter l'utilisation des GIFs animés</t>
  </si>
  <si>
    <t>Éviter la lecture et le chargement automatique des vidéos et des sons</t>
  </si>
  <si>
    <t>Utiliser les compartiments CSS</t>
  </si>
  <si>
    <t>Fournir une alternative textuelle aux contenus multimédias</t>
  </si>
  <si>
    <t>Privilégier HTTP/2 à HTTP/1</t>
  </si>
  <si>
    <t>Mettre en place un sitemap efficient</t>
  </si>
  <si>
    <t>Réduire le volume de données stockées au strict nécessaire</t>
  </si>
  <si>
    <t>Limiter le recours aux canvas</t>
  </si>
  <si>
    <t>Utiliser la version la plus récente du langage</t>
  </si>
  <si>
    <t>Préférer une PWA à une application mobile native similaire au site web</t>
  </si>
  <si>
    <t>Mettre en place une architecture élastique</t>
  </si>
  <si>
    <t>Limiter le nombre d'appels aux API HTTP</t>
  </si>
  <si>
    <t>Limiter le recours aux carrousels</t>
  </si>
  <si>
    <t>1. Spécification</t>
  </si>
  <si>
    <t>Utilisateur</t>
  </si>
  <si>
    <t>PO/AMOA</t>
  </si>
  <si>
    <t>2. Conception</t>
  </si>
  <si>
    <t>UX/UI Designer</t>
  </si>
  <si>
    <t>4. Production</t>
  </si>
  <si>
    <t>Architecte Logiciel/Développeur</t>
  </si>
  <si>
    <t>5. Utilisation</t>
  </si>
  <si>
    <t>Référenceur (SEO)</t>
  </si>
  <si>
    <t>v2</t>
  </si>
  <si>
    <t>v3</t>
  </si>
  <si>
    <t>priorite</t>
  </si>
  <si>
    <t>cyclevie</t>
  </si>
  <si>
    <t>tiers</t>
  </si>
  <si>
    <t>responsable</t>
  </si>
  <si>
    <t>Administrateur systèmes</t>
  </si>
  <si>
    <t>Éviter les animations Javascript / CSS</t>
  </si>
  <si>
    <t>Techno</t>
  </si>
  <si>
    <t>API</t>
  </si>
  <si>
    <t>CSS / JS</t>
  </si>
  <si>
    <t>CMS</t>
  </si>
  <si>
    <t>PWA</t>
  </si>
  <si>
    <t>e-mail</t>
  </si>
  <si>
    <t>données</t>
  </si>
  <si>
    <t>données / SQL</t>
  </si>
  <si>
    <t>CSS</t>
  </si>
  <si>
    <t>HTTP</t>
  </si>
  <si>
    <t>Police</t>
  </si>
  <si>
    <t>images</t>
  </si>
  <si>
    <t>CSS / JS / HTML / SVG</t>
  </si>
  <si>
    <t>cookies</t>
  </si>
  <si>
    <t>DOM</t>
  </si>
  <si>
    <t>JS</t>
  </si>
  <si>
    <t>W3C</t>
  </si>
  <si>
    <t>datacenter</t>
  </si>
  <si>
    <t>serveur d'application</t>
  </si>
  <si>
    <t>serveur physique</t>
  </si>
  <si>
    <t>serveur HTTP</t>
  </si>
  <si>
    <t>serveur</t>
  </si>
  <si>
    <t>DNS</t>
  </si>
  <si>
    <t>contenu / document</t>
  </si>
  <si>
    <t>contenu / vidéo</t>
  </si>
  <si>
    <t>contenu / texte</t>
  </si>
  <si>
    <t>contenu / son</t>
  </si>
  <si>
    <t>contenu / image</t>
  </si>
  <si>
    <t>CSS / JS / HTML</t>
  </si>
  <si>
    <t>HTML</t>
  </si>
  <si>
    <t>UX</t>
  </si>
  <si>
    <t>3. Réseau</t>
  </si>
  <si>
    <t>3. Réalisation</t>
  </si>
  <si>
    <t>serveur d'applications</t>
  </si>
  <si>
    <t>matériel</t>
  </si>
  <si>
    <t>réseaux sociaux</t>
  </si>
  <si>
    <t>serveur d'application &amp; base de données</t>
  </si>
  <si>
    <t>interface utilisateur</t>
  </si>
  <si>
    <t>service worker</t>
  </si>
  <si>
    <t>AJAX</t>
  </si>
  <si>
    <t>sitemap</t>
  </si>
  <si>
    <t>CDN</t>
  </si>
  <si>
    <t>statistiques</t>
  </si>
  <si>
    <t>hébergeur</t>
  </si>
  <si>
    <t>électricité</t>
  </si>
  <si>
    <t>contenu / e-mail</t>
  </si>
  <si>
    <t>contenu / images</t>
  </si>
  <si>
    <t>6. Support / maintenance / fin de vie</t>
  </si>
  <si>
    <t>Avoir une stratégie de fin de vie des contenus</t>
  </si>
  <si>
    <t>Favoriser le "Request collapsing"</t>
  </si>
  <si>
    <t>Mettre en place un "Circuit breaker"</t>
  </si>
  <si>
    <t>S’appuyer sur les services managés</t>
  </si>
  <si>
    <t>Préférer la pagination au défilement infini</t>
  </si>
  <si>
    <t>Développeur</t>
  </si>
  <si>
    <t>Ne pas afficher les documents à l'intérieur des pages</t>
  </si>
  <si>
    <t>1. Front</t>
  </si>
  <si>
    <t>2. Back</t>
  </si>
  <si>
    <t>Réduire au maximum le repaint et le reflow</t>
  </si>
  <si>
    <t>Avoir un titre de page et une metadescription pertinents</t>
  </si>
  <si>
    <t>N'utilisez que les portions indispensables des bibliothèques JS et CSS</t>
  </si>
  <si>
    <t>Ne charger des données ou du code que lorsque c'est indispensable</t>
  </si>
  <si>
    <t>Assurer la compatibilité avec les anciens appareils et logiciels</t>
  </si>
  <si>
    <t>Compresser les fichiers texte : CSS, JS, HTML et SVG</t>
  </si>
  <si>
    <t>Bien choisir son thème et limiter les extensions dans un CMS</t>
  </si>
  <si>
    <t>Héberger les ressources statiques sur un domaine sans cookie</t>
  </si>
  <si>
    <t>Mettre les caches entièrement en RAM</t>
  </si>
  <si>
    <t>Categorie</t>
  </si>
  <si>
    <t>1. Fonctionnelle</t>
  </si>
  <si>
    <t>3. Technique</t>
  </si>
  <si>
    <t>requêtes</t>
  </si>
  <si>
    <t>Supprimer les fonctionnalités non utilisées</t>
  </si>
  <si>
    <t>Ne pas retenir les fonctionnalités non essentielles</t>
  </si>
  <si>
    <t>1. UX</t>
  </si>
  <si>
    <t>2. IHM</t>
  </si>
  <si>
    <t>0. Fonctionnelle</t>
  </si>
  <si>
    <t>Valider le parcours utilisateur</t>
  </si>
  <si>
    <t>Privilégier une approche "mobile first"</t>
  </si>
  <si>
    <t>Éviter le transfert de grandes quantités de données</t>
  </si>
  <si>
    <t>Eviter les blocages dus aux traitements javascript trop longs</t>
  </si>
  <si>
    <t>Économiser la bande passante grâce aux ServiceWorker</t>
  </si>
  <si>
    <t>Définir une politique d'expiration et suppression des données</t>
  </si>
  <si>
    <t>1. Support</t>
  </si>
  <si>
    <t>2. Fin de vie</t>
  </si>
  <si>
    <t>1. Optimisations</t>
  </si>
  <si>
    <t>2. Hébergement</t>
  </si>
  <si>
    <t>1. Images</t>
  </si>
  <si>
    <t>2. E-mail</t>
  </si>
  <si>
    <t>5. Autres</t>
  </si>
  <si>
    <t>1. Cache</t>
  </si>
  <si>
    <t>2. Fichiers</t>
  </si>
  <si>
    <t>4. Serveur</t>
  </si>
  <si>
    <t>Choisir un hébergeur éco-responsable</t>
  </si>
  <si>
    <t>Privilégier une électricité à plus faibles impacts environnementaux</t>
  </si>
  <si>
    <t>5. Hébergeur</t>
  </si>
  <si>
    <t>3. Multimédia</t>
  </si>
  <si>
    <t>4. Document et PDF</t>
  </si>
  <si>
    <t>v4_Eyrolle</t>
  </si>
  <si>
    <t>Le nombre de fonctionnalités dont l'utilité n'a pas été vérifiée avec un panel d'utilisateurs avant développement:0 % est inférieur ou égal à 0 %</t>
  </si>
  <si>
    <t>Le nombre de fonctionnalités avec des dimensions supérieures au besoin:0 est inférieur ou égal à 0</t>
  </si>
  <si>
    <t>Le nombre de fonctionnalités peu utilisées présentent en production:10% est inférieur ou égal à 10%</t>
  </si>
  <si>
    <t>Le nombre de conception ne s'appuyant pas sur une approche "mobile first":1 est inférieur ou égal à 1</t>
  </si>
  <si>
    <t>Le nombre points de friction:0 est inférieur ou égal à 0</t>
  </si>
  <si>
    <t>Le nombre de parcours utilisateurs complexes sans alternative low tech:0 est inférieur ou égal à 0</t>
  </si>
  <si>
    <t>Le nombre de traitements synchrones qui prennent plus d'une minute:0 est inférieur ou égal à 0</t>
  </si>
  <si>
    <t>Le nombre de pages inéligibles au _bfcache_:0% est inférieur ou égal à 0%</t>
  </si>
  <si>
    <t>Le nombre d'animations JS / CSS par page:2 est inférieur ou égal à 2</t>
  </si>
  <si>
    <t>Le nombre d'écrans présents dans le carrousel:3/de carrousels par page:1 est inférieur ou égal à 3/de carro</t>
  </si>
  <si>
    <t>Le nombre de titres de pages non repris dans la balise TITLE et sans le nom du site:0 est inférieur ou égal à 0</t>
  </si>
  <si>
    <t>Le nombre de pages dont le design est plus chargé que nécessaire:0 est inférieur ou égal à 0</t>
  </si>
  <si>
    <t xml:space="preserve">Le nombre de listes sans une pagination classique:10% est inférieur ou égal à </t>
  </si>
  <si>
    <t>Le nombre de champs en autocomplétion:20% est inférieur ou égal à 20%</t>
  </si>
  <si>
    <t>Le nombre de librairies dont des portions non indispensables sont utilisées:1 est inférieur ou égal à 1</t>
  </si>
  <si>
    <t>Le nombre de données peu volatiles, demandant un calcul et accédées plusieurs fois, non mises dans un système de cache:0 est inférieur ou égal à 0</t>
  </si>
  <si>
    <t>Le nombre de traitements avec une grande quantité de données exécutés en dehors du serveur de base de données:1 est inférieur ou égal à 1</t>
  </si>
  <si>
    <t>Le nombre de pages dynamiques est:25% est inférieur ou égal à 25%</t>
  </si>
  <si>
    <t>Le nombre d'applications qui auraient pu être des PWA:0 est inférieur ou égal à 0</t>
  </si>
  <si>
    <t>Le nombre de pages d'erreur dynamiques:0 est inférieur ou égal à 0</t>
  </si>
  <si>
    <t>Le nombre de endpoints qui ne bénéficient pas d'une stratégie de cache pertinente:0 est inférieur ou égal à 0</t>
  </si>
  <si>
    <t>Le nombre d'extensions d'un site reposant sur un CMS:3 est inférieur ou égal à 3</t>
  </si>
  <si>
    <t>Le nombre de données stockées et non utiles pour le service numérique:0 est inférieur ou égal à 0</t>
  </si>
  <si>
    <t>Le nombre de connexions à une base de données pour requêter, stocker une donnée non nécessaire à l'utilisation du service:0 est inférieur ou égal à 0</t>
  </si>
  <si>
    <t xml:space="preserve">Le nombre de requêtes pour récupérer des données d'un même domaine métier par un service tiers:2 est inférieur ou égal à </t>
  </si>
  <si>
    <t xml:space="preserve">Le nombre de "circuit breaker" non mis en place sur des services non critiques:0 est inférieur ou égal à </t>
  </si>
  <si>
    <t>Le nombre de ressources réservées inutilement quand la charge est faible:0 est inférieur ou égal à 0</t>
  </si>
  <si>
    <t>Le nombre Le nombre d'architectures non modulaires:0 est inférieur ou égal à 0</t>
  </si>
  <si>
    <t>Le nombre de versions majeures de retard sur la dernière version stable du langage:1 est inférieur ou égal à 1</t>
  </si>
  <si>
    <t>Le nombre de fichiers multimédias sans alternative textuelle:10% est inférieur ou égal à 10%</t>
  </si>
  <si>
    <t>Le nombre de CSS print manquante:1 est inférieur ou égal à 1</t>
  </si>
  <si>
    <t>Le nombre de polices téléchargées:2 est inférieur ou égal à 2</t>
  </si>
  <si>
    <t xml:space="preserve">Le nombre documents affichés dans un contenu:0 est inférieur ou égal à </t>
  </si>
  <si>
    <t>Le nombre de zones de contenu pouvant être mis à jour partiellement mais qui ne le sont pas:0% est inférieur ou égal à 0%</t>
  </si>
  <si>
    <t>Le nombre de fichiers CSS:10 est inférieur ou égal à 10</t>
  </si>
  <si>
    <t>Le nombre de librairies CSS est supérieur ou égal:2 est inférieur ou égal à 2</t>
  </si>
  <si>
    <t>Le nombre d'images qui auraient pu être remplacées par des CSS:0 est inférieur ou égal à 0</t>
  </si>
  <si>
    <t>Le nombre d'éléments non isolés:20% est inférieur ou égal à 20%</t>
  </si>
  <si>
    <t>Le nombre de déclarations CSS pouvant être regroupées en une seule (margin, padding, ...), et n'utilisant pas la version courte:0 est inférieur ou égal à 0</t>
  </si>
  <si>
    <t>Le nombre de sélecteurs CSS qui n'utilisent ni d'id, ni de class et ni d'attribut:0 est inférieur ou égal à 0</t>
  </si>
  <si>
    <t>Le nombre d'URL intégrant une quantité et / ou un nombre significatif de code CSS / Javascript (inline):2 est inférieur ou égal à 2</t>
  </si>
  <si>
    <t>Le nombre de lignes de code source non validées par des outils comme ESLint:0 est inférieur ou égal à 0</t>
  </si>
  <si>
    <t>Le nombre d'insertions dans le DOM réalisées lorsque cette même partie du DOM est traversée par un code JavaScript:0 est inférieur ou égal à 0</t>
  </si>
  <si>
    <t>Le nombre de manipulations d'un élément du DOM sans qu'il soit rendu invisible pendant sa modification:1 est inférieur ou égal à 1</t>
  </si>
  <si>
    <t>Le nombre de ressources chargées qui ne sont pas immédiatement utilisées:0 est inférieur ou égal à 0</t>
  </si>
  <si>
    <t>Le nombre de requêtes HTTP:40 est inférieur ou égal à 40</t>
  </si>
  <si>
    <t>Le nombre d'images redimensionnées dans le navigateur:0 est inférieur ou égal à 0</t>
  </si>
  <si>
    <t>Le nombre d'images non optimisées:0 est inférieur ou égal à 0</t>
  </si>
  <si>
    <t>Le nombre d'images qui auraient pu être remplacées par un glyphe (symbole de police de caractère):0 est inférieur ou égal à 0</t>
  </si>
  <si>
    <t>Le nombre d'images, d'iframes et de vidéos appelés sans lazy loading, en dessous de la ligne de flottaison:0% est inférieur ou égal à 0%</t>
  </si>
  <si>
    <t>Le nombre de modifications n'affectant pas le layout et occasionnant un repaint (ex: color, background, visibility):1 est inférieur ou égal à  color, ba</t>
  </si>
  <si>
    <t>Le nombre de tâches longues supérieures à 200 ms:0 est inférieur ou égal à 0</t>
  </si>
  <si>
    <t>Le nombre de données constantes (ou non volatiles) récupérés à plusieurs reprises sans être mises en cache:0 est inférieur ou égal à 0</t>
  </si>
  <si>
    <t>Le nombre de `canvas` pouvant être remplacé par un élément HTML:0 est inférieur ou égal à 0</t>
  </si>
  <si>
    <t>Le nombre d'écoutes (listeners) d'un même événement sur plusieurs éléments HTML, faisant partie d'un même groupe, sans utiliser la délégation d'événements:0 est inférieur ou égal à 0</t>
  </si>
  <si>
    <t>Le nombre d'accès à un élément HTML sans passer par une variable locale:0 est inférieur ou égal à 0</t>
  </si>
  <si>
    <t>Le nombre de pages non testées sur les configurations les plus contraignantes du contexte projet:0 est inférieur ou égal à 0</t>
  </si>
  <si>
    <t>Le nombre de librairies externes:0 est inférieur ou égal à 0</t>
  </si>
  <si>
    <t>Le nombre de pages chargées dans leur version complète:1 est inférieur ou égal à 1</t>
  </si>
  <si>
    <t>Le nombre d'erreurs critiques:0 est inférieur ou égal à 0</t>
  </si>
  <si>
    <t>Le nombre de cookies non utiles ou non optimisés:0 est inférieur ou égal à 0</t>
  </si>
  <si>
    <t>Le nombre de champs de la base dont le format est inadapté est:15% est inférieur ou égal à 15%</t>
  </si>
  <si>
    <t>Le nombre de données statiques non stockées localement:25% est inférieur ou égal à 25%</t>
  </si>
  <si>
    <t>Le nombre de requêtes SQL à l'intérieur d'une boucle:0 est inférieur ou égal à 0</t>
  </si>
  <si>
    <t>Le nombre de requêtes peu performantes identifiées non optimisées:0 est inférieur ou égal à 0</t>
  </si>
  <si>
    <t>Le nombre de technologies inopportunes:1 est inférieur ou égal à 1</t>
  </si>
  <si>
    <t>Le nombre de forks orientés performance est supérieur ou égal à:1 est inférieur ou égal à 1</t>
  </si>
  <si>
    <t xml:space="preserve">Le nombre extensions:12 est inférieur ou égal à </t>
  </si>
  <si>
    <t>Le nombre de ressources servies (fichiers) sans utiliser un CDN:25% est inférieur ou égal à 25%</t>
  </si>
  <si>
    <t>Le nombre de cache non activé:0 est inférieur ou égal à 0</t>
  </si>
  <si>
    <t>Le nombre de réponses AJAX non mises en cache:10% est inférieur ou égal à 10%</t>
  </si>
  <si>
    <t>Le nombre de caches non mis en RAM:0 est inférieur ou égal à 0</t>
  </si>
  <si>
    <t>Le nombre d'entêtes sans cache HTTP identifié:0 est inférieur ou égal à 0</t>
  </si>
  <si>
    <t>Le nombre d'entêtes manquantes Expires ou Cache-Control:0 est inférieur ou égal à 0</t>
  </si>
  <si>
    <t>Le nombre de fichiers CSS et JS non combinés:2 est inférieur ou égal à 2</t>
  </si>
  <si>
    <t>Le nombre de fichiers CSS, JavaScript,  HTML et SVG non compressés:0 est inférieur ou égal à 0</t>
  </si>
  <si>
    <t>Le nombre de fichiers CSS, JavaScript, HTML et SVG non minifiés:0 est inférieur ou égal à 0</t>
  </si>
  <si>
    <t>Le nombre de données stockées inutilisées et sans contrainte légale:0 est inférieur ou égal à 0</t>
  </si>
  <si>
    <t>Le nombre de ressources, données du site web qui ne sont pas stockées sur une solution de cloud computing:0 est inférieur ou égal à 0</t>
  </si>
  <si>
    <t>Le nombre de domaines servant des ressources statiques AVEC un cookie:1 est inférieur ou égal à 1</t>
  </si>
  <si>
    <t>Le nombre Le nombre de domaines servant les ressources:5 est inférieur ou égal à 5</t>
  </si>
  <si>
    <t>Le nombre de requêtes utilisant HTTP/1:0 est inférieur ou égal à 0</t>
  </si>
  <si>
    <t>Le nombre de non activation de HSTS:0 est inférieur ou égal à 0</t>
  </si>
  <si>
    <t>Le nombre de DNS lookup actif:0 est inférieur ou égal à 0</t>
  </si>
  <si>
    <t>Le nombre de serveurs applicatifs synchrones:1 est inférieur ou égal à 1</t>
  </si>
  <si>
    <t>Le nombre de logs sans durée maximale de rétention:0 est inférieur ou égal à 0</t>
  </si>
  <si>
    <t>Le nombre de warning et notice en production:0 est inférieur ou égal à 0</t>
  </si>
  <si>
    <t>Le nombre de fichiers de configuration contenant le texte "AllowOverride" avec autre chose que "AllowOverride None":0 est inférieur ou égal à 0</t>
  </si>
  <si>
    <t>Le nombre de pages orphelines dans le sitemap:0 est inférieur ou égal à 0</t>
  </si>
  <si>
    <t>Le nombre d'augmentations du niveau de disponibilité alors que le niveau actuel est suffisant:0 est inférieur ou égal à 0</t>
  </si>
  <si>
    <t>Le nombre d'applications non hébergées de façon mutualisée:0 est inférieur ou égal à 0</t>
  </si>
  <si>
    <t>Le nombre de serveurs sans une alimentation électrique certifiée 80Plus Platinium ou plus OU non écolabellisés ou Energy Star for server.:0 est inférieur ou égal à 0</t>
  </si>
  <si>
    <t>Le nombre de services non nécessaires au fonctionnement du site exécutés sur le système d'exploitation:0 est inférieur ou égal à 0</t>
  </si>
  <si>
    <t>Le nombre de non fourniture de preuve de l'achat de certificats de garantie d'origine par l'hébergeur:0 est inférieur ou égal à 0</t>
  </si>
  <si>
    <t>Le nombre d'hébergeurs dont le PUE supérieur à 1,5:0 est inférieur ou égal à 0</t>
  </si>
  <si>
    <t xml:space="preserve">Le nombre d'applications "backend" ne s'appuyant pas sur un service managé:1 est inférieur ou égal à </t>
  </si>
  <si>
    <t>Le nombre de contenus optimisés directement par le CMS:0 est inférieur ou égal à 0</t>
  </si>
  <si>
    <t>Le nombre de fichier gif animé:0 est inférieur ou égal à 0</t>
  </si>
  <si>
    <t>Le nombre d'images non optimisées:0% est inférieur ou égal à 0%</t>
  </si>
  <si>
    <t>Le nombre d'images matricielles pour l'URL testée:5 est inférieur ou égal à 5</t>
  </si>
  <si>
    <t>Le nombre de fichiers de contacts en opt-out:0 est inférieur ou égal à 0</t>
  </si>
  <si>
    <t>Le nombre de courriels envoyés de plus de 1mo:0 est inférieur ou égal à 0</t>
  </si>
  <si>
    <t>Le nombre d'emails avec pièce jointe:0 est inférieur ou égal à 0</t>
  </si>
  <si>
    <t>Le nombre de fichiers sonores encodés directement par le CMS:0 est inférieur ou égal à 0</t>
  </si>
  <si>
    <t>Le nombre de codec audio propriétaires (non libres) et de pistes audio dont le ratio poids en mega octet/durée en minute est superieur a 1:0 est inférieur ou égal à 0</t>
  </si>
  <si>
    <t>Le nombre d'éléments `&lt;vidéo&gt;` ou `&lt;audio&gt;` sans un attribut `preload="none"` ou `autoplay`:0 est inférieur ou égal à 0</t>
  </si>
  <si>
    <t>Le nombre de vidéos avec une définition de 1080p ou + affichées sur le site web quand le terminal détecté est un smartphone:0 est inférieur ou égal à 0</t>
  </si>
  <si>
    <t>Le nombre de documents non compressés:0 est inférieur ou égal à 0</t>
  </si>
  <si>
    <t>Le nombre de PDF non optimisés:0 est inférieur ou égal à 0</t>
  </si>
  <si>
    <t>Le nombre de textes affichées sur le site web et ayant une note issue de l'indice de lisibilité Flesch-Kincaid inférieur à 60:0 est inférieur ou égal à 0</t>
  </si>
  <si>
    <t>Le nombre d'outils d'analytics:1 est inférieur ou égal à 1</t>
  </si>
  <si>
    <t>Le nombre de redirections:1 est inférieur ou égal à 1</t>
  </si>
  <si>
    <t>Le nombre d'options --skip-log-bin et --disable-log-bin non activées dans le cas où les logs binaires ne sont pas utiles:0 est inférieur ou égal à 0</t>
  </si>
  <si>
    <t xml:space="preserve">Le nombre de contenus stockés et non accessibles sur les pages web:0 est inférieur ou égal à </t>
  </si>
  <si>
    <t>Le nombre de site sans plan de fin de vie:0 est inférieur ou égal à 0</t>
  </si>
  <si>
    <t>Titre</t>
  </si>
  <si>
    <t>Règle de validation</t>
  </si>
  <si>
    <t>ID_greenIT</t>
  </si>
  <si>
    <t>MEO ?</t>
  </si>
  <si>
    <t>Contenu</t>
  </si>
  <si>
    <t>Licence</t>
  </si>
  <si>
    <t>Licence CC-By-NC-ND</t>
  </si>
  <si>
    <t>Vous avez l'obligation de transmettre ce document en l'état, sans modification, intégralement, en incluant les informations contenues sur cette page.</t>
  </si>
  <si>
    <t>Le document "Checklist écoconception web v3" de GreenIT.fr est publiée par le Collectif conception numérique responsable selon les termes de la licence Creative Commons Attribution - Pas d'Utilisation Commerciale - Pas de Modification 4.0 International.</t>
  </si>
  <si>
    <t>Fondé(e) sur une œuvre disponible à http://collectif.greenit.fr/</t>
  </si>
  <si>
    <t>Cette oeuvre, création, site ou texte est sous licence Creative Commons Attribution - Pas d'Utilisation Commerciale - Pas de Modification 4.0 International. Pour accéder à une copie de cette licence, merci de vous rendre à l'adresse suivante http://creativecommons.org/licenses/by-nc-nd/4.0/ ou envoyez un courrier à Creative Commons, 444 Castro Street, Suite 900, Mountain View, California, 94041, USA.</t>
  </si>
  <si>
    <t>Utilisation</t>
  </si>
  <si>
    <t>Cette checklist est publiée sous licence Creative Commons BY-NC-ND. Cela signifie que vous pouvez l'utiliser librement pour des utilisations non commerciales, à la condition de maintenir la paternité du contenu, via un lien vers https://collectif.greenit.fr et https://www.ecoconceptionweb.com. Le contenu du référentiel publié chez Eyrolles est protégé par le droit d'auteur (http://www.culture.gouv.fr/culture/infos-pratiques/droits/protection.htm).</t>
  </si>
  <si>
    <t>Titre du document</t>
  </si>
  <si>
    <t>Checklist écoconception web</t>
  </si>
  <si>
    <t>Version</t>
  </si>
  <si>
    <t>Auteur principal</t>
  </si>
  <si>
    <t>Frédéric Bordage, GreenIT.fr</t>
  </si>
  <si>
    <t>Contribueurs v1</t>
  </si>
  <si>
    <t>Frédéric Bordage (GreenIT.fr), Stéphane Bordage (Breek), Jérémy Chatard (Breek)</t>
  </si>
  <si>
    <t>Contribueurs v2</t>
  </si>
  <si>
    <t xml:space="preserve">
Christian Meixenberger (Banque Cantonale de Fribourg), Christian Marchand (Green IT Consulting), Stéphane Bordage (Breek), Jérémy Chatard (Breek), Frédéric Lohier (GreenIT.fr), l'Agence pour le Développement Et la Maîtrise de l’Energie (ADEME),  l'Alliance Green IT (AGIT),  l'Association Française Des Editeurs de Logiciel (AFDEL), le CIGREF réseau de Grandes Entreprises, EcoInfo (CNRS), agenceNTIC, Agence Régionale de Développement de l'Innovation et de l'Economie (ARDIE) Bourgogne, UCM, IT-CE – groupe BPCE , La Poste, Solocal Group, Jacques Bourdos (Renault), Frédéric Cerbelaud  (SNCF), Thierry Vonck (SNCF), Jean-Christophe Chaussat (Pôle Emploi), Philippe Derouette (IT-CE - groupe BPCE), Blueight, D2SI, Emeraude Créative, European Service Network (ESN), Logomotion, Neoma Interactive, Neutreo, Nxtweb, Sébastien Delorme (Atalan), Nicolas Hoizey (Clever Age), Armel Fauveau (Globalis Media Systems), Christophe Clouzeau (Neoma Interactive), Elie Sloïm (Opquast), Paul Souche (Sfeir), Aurélien Levy (Temesis), Luc Poupard (W3Qualite.net), Thomas Broyer (Atol CD).
</t>
  </si>
  <si>
    <t>Contribueurs v3</t>
  </si>
  <si>
    <t>4.0</t>
  </si>
  <si>
    <t xml:space="preserve">
Frédéric Bordage (GreenIT.fr), Nicolas Bordier (Octo), Clément Bouillier (Superindep.fr), Thomas Broyer (Atol Conseils et Développements), Florent Chavanat (Euro Information), Althéa Chevalier (Aekiden), Martin Choraine (Zenika), Christophe Clouzeau (Temesis), Denis Debarbieux (Norsys), Emmanuel Demey (IT's on us), Laurent Desgrange (Dominique Denaive Paris), Frédéric Didier (Amesys), David Groult (Emeraude Creative), Catherine Guermont), Renaud Héluin (NovaGaïa), Alexandre Kalatzis (Association Alertek), Yann Kozon (IT's on us), Franklin Lecointre (Insead), Raphaël Lemaire (Zenika), Thomas Lemaire (IT's on us), Arnaud Lemercier (Wixiweb), Ferréole Lespinasse (Cyclop Éditorial), Rémi Lukowski (Polyvia Formation), Damien Marzlin (IT's on us), Benjamin Morali (Benext), Dominique Nicolle (Pix-e), Brice Pasian (Kanso Conseil), Nicole Paul (La Félixe), Frédéric Pineau (Artwaï), Romuald Priol (Peaks), Robin Quique (BRGM), Sébastien Rufer (Angle web), Florine Sueur (So It Rocks), François Zaninotto (Marmelab).
</t>
  </si>
  <si>
    <t xml:space="preserve">
Jean-Anaël Gobbe et Christophe Amelot, Aristys Web, Thomas Broyer, Atol CD, Stéphane Bordage, Breek, Jérémy Chatard, Breek, Julie Orgelet, DDemain, Christian Martin, Nüweb, Nicolas Bordier, Octo Technology, Loïs Moreira, Pôle écoconception, Romuald Priol dit « Carpano », Peaks, Vincent Courboulay, université de La rochelle
</t>
  </si>
  <si>
    <t>Contribueurs v4</t>
  </si>
  <si>
    <t xml:space="preserve">score pondéré : </t>
  </si>
  <si>
    <r>
      <t>Cette checklist est un extrait du référentiel intialement publié par Frédéric Bordage / GreenIT.fr chez Eyrolles sous le titre 
1. "écoconception web : les 100 bonnes pratiques" en octobre 2012
2. "écoconception web : les 115 bonnes pratiques, 2ème édition" en septembre 2015 
3. "écoconception web : les 115 bonnes pratiques, 3ème édition" en avril 2019.
4.</t>
    </r>
    <r>
      <rPr>
        <b/>
        <sz val="14"/>
        <rFont val="Arial"/>
        <family val="2"/>
      </rPr>
      <t xml:space="preserve"> "écoconception web : les 115 bonnes pratiques, 4ème édition" en mai 2022</t>
    </r>
    <r>
      <rPr>
        <sz val="10"/>
        <rFont val="Arial"/>
        <family val="2"/>
      </rPr>
      <t xml:space="preserve">.
Nous remercions chaleureusement l'ensemble des contributeurs qui ont participé à la mise au point de ce référentiel et le font évoluer depuis plus de 10 ans.
</t>
    </r>
  </si>
</sst>
</file>

<file path=xl/styles.xml><?xml version="1.0" encoding="utf-8"?>
<styleSheet xmlns="http://schemas.openxmlformats.org/spreadsheetml/2006/main">
  <fonts count="18">
    <font>
      <sz val="10"/>
      <color rgb="FF000000"/>
      <name val="Arial"/>
    </font>
    <font>
      <b/>
      <sz val="10"/>
      <color theme="1"/>
      <name val="Arial"/>
    </font>
    <font>
      <sz val="10"/>
      <color theme="1"/>
      <name val="Arial"/>
    </font>
    <font>
      <b/>
      <sz val="10"/>
      <name val="Arial"/>
    </font>
    <font>
      <sz val="10"/>
      <color theme="1"/>
      <name val="Arial"/>
      <family val="2"/>
    </font>
    <font>
      <b/>
      <sz val="10"/>
      <color theme="1"/>
      <name val="Arial"/>
      <family val="2"/>
    </font>
    <font>
      <b/>
      <sz val="10"/>
      <name val="Arial"/>
      <family val="2"/>
    </font>
    <font>
      <sz val="10"/>
      <color rgb="FF000000"/>
      <name val="Arial"/>
      <family val="2"/>
    </font>
    <font>
      <b/>
      <sz val="10"/>
      <color theme="6" tint="-0.249977111117893"/>
      <name val="Arial"/>
      <family val="2"/>
    </font>
    <font>
      <b/>
      <sz val="10"/>
      <color theme="7" tint="-0.249977111117893"/>
      <name val="Arial"/>
      <family val="2"/>
    </font>
    <font>
      <b/>
      <sz val="10"/>
      <color theme="5" tint="-0.249977111117893"/>
      <name val="Arial"/>
      <family val="2"/>
    </font>
    <font>
      <b/>
      <sz val="10"/>
      <color theme="9" tint="-0.249977111117893"/>
      <name val="Arial"/>
      <family val="2"/>
    </font>
    <font>
      <b/>
      <sz val="10"/>
      <color theme="4" tint="-0.249977111117893"/>
      <name val="Arial"/>
      <family val="2"/>
    </font>
    <font>
      <sz val="10"/>
      <color rgb="FF000000"/>
      <name val="Arial"/>
    </font>
    <font>
      <sz val="10"/>
      <name val="Arial"/>
      <family val="2"/>
    </font>
    <font>
      <sz val="8"/>
      <color indexed="81"/>
      <name val="Tahoma"/>
      <family val="2"/>
    </font>
    <font>
      <b/>
      <sz val="8"/>
      <color indexed="81"/>
      <name val="Tahoma"/>
      <family val="2"/>
    </font>
    <font>
      <b/>
      <sz val="14"/>
      <name val="Arial"/>
      <family val="2"/>
    </font>
  </fonts>
  <fills count="2">
    <fill>
      <patternFill patternType="none"/>
    </fill>
    <fill>
      <patternFill patternType="gray125"/>
    </fill>
  </fills>
  <borders count="1">
    <border>
      <left/>
      <right/>
      <top/>
      <bottom/>
      <diagonal/>
    </border>
  </borders>
  <cellStyleXfs count="4">
    <xf numFmtId="0" fontId="0" fillId="0" borderId="0"/>
    <xf numFmtId="9" fontId="13" fillId="0" borderId="0" applyFont="0" applyFill="0" applyBorder="0" applyAlignment="0" applyProtection="0"/>
    <xf numFmtId="0" fontId="14" fillId="0" borderId="0"/>
    <xf numFmtId="9" fontId="14" fillId="0" borderId="0" applyFill="0" applyBorder="0" applyAlignment="0" applyProtection="0"/>
  </cellStyleXfs>
  <cellXfs count="35">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0" fillId="0" borderId="0" xfId="0" applyAlignment="1"/>
    <xf numFmtId="0" fontId="4" fillId="0" borderId="0" xfId="0" applyFont="1" applyAlignment="1"/>
    <xf numFmtId="0" fontId="0" fillId="0" borderId="0" xfId="0" applyFont="1" applyAlignment="1"/>
    <xf numFmtId="0" fontId="0" fillId="0" borderId="0" xfId="0" applyFont="1" applyAlignment="1"/>
    <xf numFmtId="0" fontId="5" fillId="0" borderId="0" xfId="0" applyFont="1" applyAlignment="1"/>
    <xf numFmtId="0" fontId="0"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11" fillId="0" borderId="0" xfId="0" applyFont="1" applyAlignment="1"/>
    <xf numFmtId="0" fontId="12" fillId="0" borderId="0" xfId="0" applyFont="1" applyAlignment="1"/>
    <xf numFmtId="0" fontId="0" fillId="0" borderId="0" xfId="0" applyFont="1" applyAlignment="1"/>
    <xf numFmtId="0" fontId="0" fillId="0" borderId="0" xfId="0" applyFont="1" applyAlignment="1"/>
    <xf numFmtId="0" fontId="3" fillId="0" borderId="0" xfId="0" applyFont="1" applyFill="1" applyAlignment="1"/>
    <xf numFmtId="0" fontId="4" fillId="0" borderId="0" xfId="0" applyFont="1" applyFill="1" applyAlignment="1"/>
    <xf numFmtId="0" fontId="2" fillId="0" borderId="0" xfId="0" applyFont="1" applyFill="1" applyAlignment="1"/>
    <xf numFmtId="0" fontId="0" fillId="0" borderId="0" xfId="0" applyFont="1" applyFill="1" applyAlignment="1"/>
    <xf numFmtId="0" fontId="0" fillId="0" borderId="0" xfId="0" applyFill="1" applyAlignment="1"/>
    <xf numFmtId="0" fontId="6" fillId="0" borderId="0" xfId="0" applyFont="1" applyFill="1" applyAlignment="1"/>
    <xf numFmtId="0" fontId="14" fillId="0" borderId="0" xfId="2" applyNumberFormat="1" applyAlignment="1">
      <alignment vertical="center"/>
    </xf>
    <xf numFmtId="0" fontId="6" fillId="0" borderId="0" xfId="2" applyFont="1" applyAlignment="1">
      <alignment horizontal="right" vertical="center"/>
    </xf>
    <xf numFmtId="0" fontId="14" fillId="0" borderId="0" xfId="2" applyFont="1" applyAlignment="1">
      <alignment wrapText="1"/>
    </xf>
    <xf numFmtId="0" fontId="14" fillId="0" borderId="0" xfId="2" applyAlignment="1">
      <alignment vertical="center"/>
    </xf>
    <xf numFmtId="0" fontId="14" fillId="0" borderId="0" xfId="2" applyAlignment="1">
      <alignment vertical="center" wrapText="1"/>
    </xf>
    <xf numFmtId="0" fontId="14" fillId="0" borderId="0" xfId="2" applyNumberFormat="1" applyFont="1" applyAlignment="1">
      <alignment wrapText="1"/>
    </xf>
    <xf numFmtId="0" fontId="6" fillId="0" borderId="0" xfId="2" applyNumberFormat="1" applyFont="1" applyAlignment="1">
      <alignment horizontal="right" vertical="center"/>
    </xf>
    <xf numFmtId="0" fontId="0" fillId="0" borderId="0" xfId="0" applyFont="1" applyAlignment="1">
      <alignment wrapText="1"/>
    </xf>
    <xf numFmtId="0" fontId="14" fillId="0" borderId="0" xfId="2" applyAlignment="1">
      <alignment wrapText="1"/>
    </xf>
    <xf numFmtId="0" fontId="7" fillId="0" borderId="0" xfId="0" applyFont="1" applyAlignment="1">
      <alignment wrapText="1"/>
    </xf>
    <xf numFmtId="9" fontId="0" fillId="0" borderId="0" xfId="1" applyFont="1" applyAlignment="1"/>
  </cellXfs>
  <cellStyles count="4">
    <cellStyle name="Normal" xfId="0" builtinId="0"/>
    <cellStyle name="Normal 2" xfId="2"/>
    <cellStyle name="Pourcentage" xfId="1" builtinId="5"/>
    <cellStyle name="Pourcentage 2" xfId="3"/>
  </cellStyles>
  <dxfs count="0"/>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441960</xdr:colOff>
      <xdr:row>6</xdr:row>
      <xdr:rowOff>144780</xdr:rowOff>
    </xdr:from>
    <xdr:to>
      <xdr:col>1</xdr:col>
      <xdr:colOff>998220</xdr:colOff>
      <xdr:row>8</xdr:row>
      <xdr:rowOff>152400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1960" y="1821180"/>
          <a:ext cx="1348740" cy="51054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C25"/>
  <sheetViews>
    <sheetView tabSelected="1" workbookViewId="0">
      <selection activeCell="C7" sqref="C7"/>
    </sheetView>
  </sheetViews>
  <sheetFormatPr baseColWidth="10" defaultRowHeight="13.2"/>
  <cols>
    <col min="1" max="1" width="11.5546875" style="17"/>
    <col min="2" max="2" width="17.109375" style="17" bestFit="1" customWidth="1"/>
    <col min="3" max="3" width="150.88671875" style="31" customWidth="1"/>
    <col min="4" max="16384" width="11.5546875" style="17"/>
  </cols>
  <sheetData>
    <row r="2" spans="2:3" ht="96.6">
      <c r="B2" s="25" t="s">
        <v>322</v>
      </c>
      <c r="C2" s="26" t="s">
        <v>346</v>
      </c>
    </row>
    <row r="3" spans="2:3">
      <c r="B3" s="27"/>
      <c r="C3" s="32"/>
    </row>
    <row r="4" spans="2:3">
      <c r="B4" s="27"/>
      <c r="C4" s="32"/>
    </row>
    <row r="5" spans="2:3">
      <c r="B5" s="25" t="s">
        <v>323</v>
      </c>
      <c r="C5" s="32" t="s">
        <v>324</v>
      </c>
    </row>
    <row r="6" spans="2:3">
      <c r="B6" s="27"/>
      <c r="C6" s="32" t="s">
        <v>325</v>
      </c>
    </row>
    <row r="7" spans="2:3">
      <c r="B7" s="27"/>
      <c r="C7" s="32"/>
    </row>
    <row r="8" spans="2:3" ht="26.4">
      <c r="B8" s="27"/>
      <c r="C8" s="26" t="s">
        <v>326</v>
      </c>
    </row>
    <row r="9" spans="2:3">
      <c r="B9" s="27"/>
      <c r="C9" s="32" t="s">
        <v>327</v>
      </c>
    </row>
    <row r="10" spans="2:3">
      <c r="B10" s="27"/>
      <c r="C10" s="32"/>
    </row>
    <row r="11" spans="2:3" ht="39.6">
      <c r="B11" s="24"/>
      <c r="C11" s="29" t="s">
        <v>328</v>
      </c>
    </row>
    <row r="12" spans="2:3">
      <c r="B12" s="24"/>
      <c r="C12" s="29"/>
    </row>
    <row r="13" spans="2:3" ht="39.6">
      <c r="B13" s="30" t="s">
        <v>329</v>
      </c>
      <c r="C13" s="26" t="s">
        <v>330</v>
      </c>
    </row>
    <row r="14" spans="2:3">
      <c r="B14" s="24"/>
      <c r="C14" s="32"/>
    </row>
    <row r="15" spans="2:3">
      <c r="B15" s="25" t="s">
        <v>331</v>
      </c>
      <c r="C15" s="32" t="s">
        <v>332</v>
      </c>
    </row>
    <row r="16" spans="2:3">
      <c r="B16" s="25"/>
      <c r="C16" s="32"/>
    </row>
    <row r="17" spans="2:3">
      <c r="B17" s="25" t="s">
        <v>333</v>
      </c>
      <c r="C17" s="32" t="s">
        <v>341</v>
      </c>
    </row>
    <row r="18" spans="2:3">
      <c r="B18" s="25"/>
      <c r="C18" s="32"/>
    </row>
    <row r="19" spans="2:3">
      <c r="B19" s="25" t="s">
        <v>334</v>
      </c>
      <c r="C19" s="32" t="s">
        <v>335</v>
      </c>
    </row>
    <row r="20" spans="2:3">
      <c r="B20" s="25"/>
      <c r="C20" s="32"/>
    </row>
    <row r="21" spans="2:3">
      <c r="B21" s="25" t="s">
        <v>336</v>
      </c>
      <c r="C21" s="26" t="s">
        <v>337</v>
      </c>
    </row>
    <row r="22" spans="2:3">
      <c r="B22" s="27"/>
      <c r="C22" s="32"/>
    </row>
    <row r="23" spans="2:3" ht="132">
      <c r="B23" s="25" t="s">
        <v>338</v>
      </c>
      <c r="C23" s="28" t="s">
        <v>339</v>
      </c>
    </row>
    <row r="24" spans="2:3" ht="79.2">
      <c r="B24" s="25" t="s">
        <v>340</v>
      </c>
      <c r="C24" s="33" t="s">
        <v>343</v>
      </c>
    </row>
    <row r="25" spans="2:3" ht="132">
      <c r="B25" s="25" t="s">
        <v>344</v>
      </c>
      <c r="C25" s="26" t="s">
        <v>342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Q117"/>
  <sheetViews>
    <sheetView zoomScale="80" zoomScaleNormal="80" workbookViewId="0">
      <selection activeCell="A7" sqref="A7"/>
    </sheetView>
  </sheetViews>
  <sheetFormatPr baseColWidth="10" defaultColWidth="14.44140625" defaultRowHeight="15.75" customHeight="1" outlineLevelCol="1"/>
  <cols>
    <col min="1" max="1" width="60.77734375" style="21" customWidth="1"/>
    <col min="2" max="2" width="7.5546875" style="6" customWidth="1" outlineLevel="1"/>
    <col min="3" max="3" width="4.6640625" style="6" customWidth="1" outlineLevel="1"/>
    <col min="4" max="4" width="5.77734375" style="6" customWidth="1" outlineLevel="1"/>
    <col min="5" max="5" width="4.77734375" style="21" customWidth="1"/>
    <col min="6" max="6" width="7.33203125" style="6" customWidth="1" outlineLevel="1"/>
    <col min="7" max="7" width="14.44140625" style="6" customWidth="1" outlineLevel="1"/>
    <col min="8" max="8" width="9.21875" style="6" customWidth="1" outlineLevel="1"/>
    <col min="9" max="9" width="17.88671875" style="9" customWidth="1" outlineLevel="1"/>
    <col min="10" max="11" width="14.44140625" style="6" customWidth="1" outlineLevel="1"/>
    <col min="12" max="12" width="99" style="6" customWidth="1"/>
    <col min="13" max="15" width="14.44140625" style="6"/>
    <col min="16" max="16" width="5.77734375" style="6" customWidth="1"/>
    <col min="17" max="16384" width="14.44140625" style="6"/>
  </cols>
  <sheetData>
    <row r="1" spans="1:17" ht="13.2">
      <c r="A1" s="18" t="s">
        <v>318</v>
      </c>
      <c r="B1" s="3" t="s">
        <v>320</v>
      </c>
      <c r="C1" s="3" t="s">
        <v>98</v>
      </c>
      <c r="D1" s="3" t="s">
        <v>99</v>
      </c>
      <c r="E1" s="23" t="s">
        <v>202</v>
      </c>
      <c r="F1" s="3" t="s">
        <v>100</v>
      </c>
      <c r="G1" s="3" t="s">
        <v>101</v>
      </c>
      <c r="H1" s="3" t="s">
        <v>102</v>
      </c>
      <c r="I1" s="1" t="s">
        <v>172</v>
      </c>
      <c r="J1" s="1" t="s">
        <v>106</v>
      </c>
      <c r="K1" s="3" t="s">
        <v>103</v>
      </c>
      <c r="L1" s="1" t="s">
        <v>319</v>
      </c>
      <c r="M1" s="1" t="s">
        <v>321</v>
      </c>
      <c r="N1" s="8" t="s">
        <v>345</v>
      </c>
      <c r="O1" s="6" t="str">
        <f>N117&amp;" sur "&amp;F117&amp;" soit :"</f>
        <v>19 sur 390 soit :</v>
      </c>
      <c r="P1" s="34">
        <f>N117/F117</f>
        <v>4.8717948717948718E-2</v>
      </c>
      <c r="Q1" s="8"/>
    </row>
    <row r="2" spans="1:17" ht="13.2">
      <c r="A2" s="19" t="s">
        <v>177</v>
      </c>
      <c r="B2" s="2">
        <v>109</v>
      </c>
      <c r="C2" s="2">
        <v>0</v>
      </c>
      <c r="D2" s="2">
        <v>1</v>
      </c>
      <c r="E2" s="20">
        <v>1</v>
      </c>
      <c r="F2" s="2">
        <v>5</v>
      </c>
      <c r="G2" s="15" t="s">
        <v>89</v>
      </c>
      <c r="H2" s="2" t="s">
        <v>161</v>
      </c>
      <c r="I2" s="10" t="s">
        <v>180</v>
      </c>
      <c r="J2" s="4" t="s">
        <v>136</v>
      </c>
      <c r="K2" s="2" t="s">
        <v>91</v>
      </c>
      <c r="L2" s="6" t="s">
        <v>203</v>
      </c>
      <c r="M2" s="6">
        <v>1</v>
      </c>
      <c r="N2" s="6">
        <f>M2*F2</f>
        <v>5</v>
      </c>
    </row>
    <row r="3" spans="1:17" ht="13.2">
      <c r="A3" s="20" t="s">
        <v>0</v>
      </c>
      <c r="B3" s="2">
        <v>110</v>
      </c>
      <c r="C3" s="2">
        <v>0</v>
      </c>
      <c r="D3" s="2">
        <v>2</v>
      </c>
      <c r="E3" s="20">
        <v>2</v>
      </c>
      <c r="F3" s="2">
        <v>5</v>
      </c>
      <c r="G3" s="15" t="s">
        <v>89</v>
      </c>
      <c r="H3" s="2" t="s">
        <v>161</v>
      </c>
      <c r="I3" s="10" t="s">
        <v>180</v>
      </c>
      <c r="J3" s="4" t="s">
        <v>136</v>
      </c>
      <c r="K3" s="2" t="s">
        <v>91</v>
      </c>
      <c r="L3" s="6" t="s">
        <v>204</v>
      </c>
      <c r="M3" s="6">
        <v>0</v>
      </c>
      <c r="N3" s="17">
        <f t="shared" ref="N3:N66" si="0">M3*F3</f>
        <v>0</v>
      </c>
    </row>
    <row r="4" spans="1:17" ht="13.2">
      <c r="A4" s="19" t="s">
        <v>176</v>
      </c>
      <c r="B4" s="2">
        <v>4003</v>
      </c>
      <c r="C4" s="2">
        <v>0</v>
      </c>
      <c r="D4" s="2">
        <v>0</v>
      </c>
      <c r="E4" s="20">
        <v>3</v>
      </c>
      <c r="F4" s="2">
        <v>5</v>
      </c>
      <c r="G4" s="15" t="s">
        <v>89</v>
      </c>
      <c r="H4" s="2" t="s">
        <v>161</v>
      </c>
      <c r="I4" s="10" t="s">
        <v>180</v>
      </c>
      <c r="J4" s="4" t="s">
        <v>136</v>
      </c>
      <c r="K4" s="2" t="s">
        <v>91</v>
      </c>
      <c r="L4" s="6" t="s">
        <v>205</v>
      </c>
      <c r="M4" s="6">
        <v>1</v>
      </c>
      <c r="N4" s="17">
        <f t="shared" si="0"/>
        <v>5</v>
      </c>
    </row>
    <row r="5" spans="1:17" s="7" customFormat="1" ht="13.2">
      <c r="A5" s="19" t="s">
        <v>182</v>
      </c>
      <c r="B5" s="2">
        <v>6</v>
      </c>
      <c r="C5" s="2">
        <v>0</v>
      </c>
      <c r="D5" s="2">
        <v>6</v>
      </c>
      <c r="E5" s="20">
        <v>4</v>
      </c>
      <c r="F5" s="2">
        <v>4</v>
      </c>
      <c r="G5" s="15" t="s">
        <v>89</v>
      </c>
      <c r="H5" s="2" t="s">
        <v>161</v>
      </c>
      <c r="I5" s="10" t="s">
        <v>174</v>
      </c>
      <c r="J5" s="4" t="s">
        <v>136</v>
      </c>
      <c r="K5" s="2" t="s">
        <v>91</v>
      </c>
      <c r="L5" s="7" t="s">
        <v>206</v>
      </c>
      <c r="M5" s="17">
        <v>1</v>
      </c>
      <c r="N5" s="17">
        <f t="shared" si="0"/>
        <v>4</v>
      </c>
    </row>
    <row r="6" spans="1:17" ht="13.2">
      <c r="A6" s="20" t="s">
        <v>1</v>
      </c>
      <c r="B6" s="2">
        <v>111</v>
      </c>
      <c r="C6" s="2">
        <v>0</v>
      </c>
      <c r="D6" s="2">
        <v>3</v>
      </c>
      <c r="E6" s="20">
        <v>5</v>
      </c>
      <c r="F6" s="2">
        <v>5</v>
      </c>
      <c r="G6" s="11" t="s">
        <v>92</v>
      </c>
      <c r="H6" s="2" t="s">
        <v>161</v>
      </c>
      <c r="I6" s="10" t="s">
        <v>178</v>
      </c>
      <c r="J6" s="4" t="s">
        <v>136</v>
      </c>
      <c r="K6" s="2" t="s">
        <v>93</v>
      </c>
      <c r="L6" s="6" t="s">
        <v>207</v>
      </c>
      <c r="M6" s="17">
        <v>1</v>
      </c>
      <c r="N6" s="17">
        <f t="shared" si="0"/>
        <v>5</v>
      </c>
    </row>
    <row r="7" spans="1:17" ht="13.2">
      <c r="A7" s="19" t="s">
        <v>181</v>
      </c>
      <c r="B7" s="2">
        <v>4006</v>
      </c>
      <c r="C7" s="2">
        <v>0</v>
      </c>
      <c r="D7" s="2">
        <v>0</v>
      </c>
      <c r="E7" s="20">
        <v>6</v>
      </c>
      <c r="F7" s="2">
        <v>4</v>
      </c>
      <c r="G7" s="11" t="s">
        <v>92</v>
      </c>
      <c r="H7" s="2" t="s">
        <v>161</v>
      </c>
      <c r="I7" s="10" t="s">
        <v>178</v>
      </c>
      <c r="J7" s="4" t="s">
        <v>136</v>
      </c>
      <c r="K7" s="2" t="s">
        <v>93</v>
      </c>
      <c r="L7" s="6" t="s">
        <v>208</v>
      </c>
      <c r="N7" s="17">
        <f t="shared" si="0"/>
        <v>0</v>
      </c>
    </row>
    <row r="8" spans="1:17" ht="13.2">
      <c r="A8" s="20" t="s">
        <v>5</v>
      </c>
      <c r="B8" s="2">
        <v>112</v>
      </c>
      <c r="C8" s="2">
        <v>0</v>
      </c>
      <c r="D8" s="2">
        <v>8</v>
      </c>
      <c r="E8" s="20">
        <v>7</v>
      </c>
      <c r="F8" s="2">
        <v>4</v>
      </c>
      <c r="G8" s="11" t="s">
        <v>92</v>
      </c>
      <c r="H8" s="2" t="s">
        <v>161</v>
      </c>
      <c r="I8" s="10" t="s">
        <v>178</v>
      </c>
      <c r="J8" s="4" t="s">
        <v>136</v>
      </c>
      <c r="K8" s="2" t="s">
        <v>95</v>
      </c>
      <c r="L8" s="6" t="s">
        <v>209</v>
      </c>
      <c r="N8" s="17">
        <f t="shared" si="0"/>
        <v>0</v>
      </c>
    </row>
    <row r="9" spans="1:17" ht="13.2">
      <c r="A9" s="20" t="s">
        <v>4</v>
      </c>
      <c r="B9" s="2">
        <v>28</v>
      </c>
      <c r="C9" s="2">
        <v>0</v>
      </c>
      <c r="D9" s="2">
        <v>7</v>
      </c>
      <c r="E9" s="20">
        <v>8</v>
      </c>
      <c r="F9" s="2">
        <v>3</v>
      </c>
      <c r="G9" s="11" t="s">
        <v>92</v>
      </c>
      <c r="H9" s="2" t="s">
        <v>161</v>
      </c>
      <c r="I9" s="10" t="s">
        <v>178</v>
      </c>
      <c r="J9" s="4" t="s">
        <v>136</v>
      </c>
      <c r="K9" s="2" t="s">
        <v>93</v>
      </c>
      <c r="L9" s="6" t="s">
        <v>210</v>
      </c>
      <c r="N9" s="17">
        <f t="shared" si="0"/>
        <v>0</v>
      </c>
    </row>
    <row r="10" spans="1:17" ht="13.2">
      <c r="A10" s="20" t="s">
        <v>105</v>
      </c>
      <c r="B10" s="2">
        <v>810</v>
      </c>
      <c r="C10" s="2">
        <v>0</v>
      </c>
      <c r="D10" s="2">
        <v>39</v>
      </c>
      <c r="E10" s="20">
        <v>9</v>
      </c>
      <c r="F10" s="2">
        <v>4</v>
      </c>
      <c r="G10" s="11" t="s">
        <v>92</v>
      </c>
      <c r="H10" s="2" t="s">
        <v>161</v>
      </c>
      <c r="I10" s="10" t="s">
        <v>179</v>
      </c>
      <c r="J10" s="2" t="s">
        <v>108</v>
      </c>
      <c r="K10" s="2" t="s">
        <v>93</v>
      </c>
      <c r="L10" s="6" t="s">
        <v>211</v>
      </c>
      <c r="N10" s="17">
        <f t="shared" si="0"/>
        <v>0</v>
      </c>
    </row>
    <row r="11" spans="1:17" ht="13.2">
      <c r="A11" s="20" t="s">
        <v>88</v>
      </c>
      <c r="B11" s="2">
        <v>4010</v>
      </c>
      <c r="C11" s="2">
        <v>0</v>
      </c>
      <c r="D11" s="2">
        <v>0</v>
      </c>
      <c r="E11" s="20">
        <v>10</v>
      </c>
      <c r="F11" s="2">
        <v>4</v>
      </c>
      <c r="G11" s="11" t="s">
        <v>92</v>
      </c>
      <c r="H11" s="2" t="s">
        <v>161</v>
      </c>
      <c r="I11" s="10" t="s">
        <v>179</v>
      </c>
      <c r="J11" s="5" t="s">
        <v>136</v>
      </c>
      <c r="K11" s="2" t="s">
        <v>93</v>
      </c>
      <c r="L11" s="6" t="s">
        <v>212</v>
      </c>
      <c r="N11" s="17">
        <f t="shared" si="0"/>
        <v>0</v>
      </c>
    </row>
    <row r="12" spans="1:17" ht="13.2">
      <c r="A12" s="20" t="s">
        <v>164</v>
      </c>
      <c r="B12" s="2">
        <v>4011</v>
      </c>
      <c r="C12" s="2">
        <v>0</v>
      </c>
      <c r="D12" s="2">
        <v>0</v>
      </c>
      <c r="E12" s="20">
        <v>11</v>
      </c>
      <c r="F12" s="2">
        <v>4</v>
      </c>
      <c r="G12" s="11" t="s">
        <v>92</v>
      </c>
      <c r="H12" s="2" t="s">
        <v>161</v>
      </c>
      <c r="I12" s="10" t="s">
        <v>179</v>
      </c>
      <c r="J12" s="4" t="s">
        <v>136</v>
      </c>
      <c r="K12" s="2" t="s">
        <v>97</v>
      </c>
      <c r="L12" s="6" t="s">
        <v>213</v>
      </c>
      <c r="N12" s="17">
        <f t="shared" si="0"/>
        <v>0</v>
      </c>
    </row>
    <row r="13" spans="1:17" ht="13.2">
      <c r="A13" s="20" t="s">
        <v>3</v>
      </c>
      <c r="B13" s="2">
        <v>5</v>
      </c>
      <c r="C13" s="2">
        <v>0</v>
      </c>
      <c r="D13" s="2">
        <v>5</v>
      </c>
      <c r="E13" s="20">
        <v>12</v>
      </c>
      <c r="F13" s="2">
        <v>4</v>
      </c>
      <c r="G13" s="11" t="s">
        <v>92</v>
      </c>
      <c r="H13" s="2" t="s">
        <v>161</v>
      </c>
      <c r="I13" s="10" t="s">
        <v>179</v>
      </c>
      <c r="J13" s="4" t="s">
        <v>136</v>
      </c>
      <c r="K13" s="2" t="s">
        <v>93</v>
      </c>
      <c r="L13" s="6" t="s">
        <v>214</v>
      </c>
      <c r="N13" s="17">
        <f t="shared" si="0"/>
        <v>0</v>
      </c>
    </row>
    <row r="14" spans="1:17" ht="13.2">
      <c r="A14" s="21" t="s">
        <v>158</v>
      </c>
      <c r="B14" s="9">
        <v>4013</v>
      </c>
      <c r="C14" s="9">
        <v>0</v>
      </c>
      <c r="D14" s="9">
        <v>0</v>
      </c>
      <c r="E14" s="20">
        <v>13</v>
      </c>
      <c r="F14" s="9">
        <v>3</v>
      </c>
      <c r="G14" s="11" t="s">
        <v>92</v>
      </c>
      <c r="H14" s="2" t="s">
        <v>161</v>
      </c>
      <c r="I14" s="10" t="s">
        <v>179</v>
      </c>
      <c r="J14" s="4" t="s">
        <v>136</v>
      </c>
      <c r="K14" s="9" t="s">
        <v>93</v>
      </c>
      <c r="L14" s="6" t="s">
        <v>215</v>
      </c>
      <c r="N14" s="17">
        <f t="shared" si="0"/>
        <v>0</v>
      </c>
    </row>
    <row r="15" spans="1:17" ht="13.2">
      <c r="A15" s="20" t="s">
        <v>2</v>
      </c>
      <c r="B15" s="2">
        <v>204</v>
      </c>
      <c r="C15" s="2">
        <v>0</v>
      </c>
      <c r="D15" s="2">
        <v>4</v>
      </c>
      <c r="E15" s="20">
        <v>14</v>
      </c>
      <c r="F15" s="2">
        <v>3</v>
      </c>
      <c r="G15" s="11" t="s">
        <v>92</v>
      </c>
      <c r="H15" s="2" t="s">
        <v>161</v>
      </c>
      <c r="I15" s="10" t="s">
        <v>179</v>
      </c>
      <c r="J15" s="2" t="s">
        <v>136</v>
      </c>
      <c r="K15" s="2" t="s">
        <v>91</v>
      </c>
      <c r="L15" s="6" t="s">
        <v>216</v>
      </c>
      <c r="N15" s="17">
        <f t="shared" si="0"/>
        <v>0</v>
      </c>
    </row>
    <row r="16" spans="1:17" ht="13.2">
      <c r="A16" s="20" t="s">
        <v>165</v>
      </c>
      <c r="B16" s="2">
        <v>811</v>
      </c>
      <c r="C16" s="2">
        <v>0</v>
      </c>
      <c r="D16" s="2">
        <v>40</v>
      </c>
      <c r="E16" s="20">
        <v>15</v>
      </c>
      <c r="F16" s="2">
        <v>4</v>
      </c>
      <c r="G16" s="11" t="s">
        <v>92</v>
      </c>
      <c r="H16" s="2" t="s">
        <v>161</v>
      </c>
      <c r="I16" s="2" t="s">
        <v>174</v>
      </c>
      <c r="J16" s="4" t="s">
        <v>108</v>
      </c>
      <c r="K16" s="2" t="s">
        <v>95</v>
      </c>
      <c r="L16" s="6" t="s">
        <v>217</v>
      </c>
      <c r="N16" s="17">
        <f t="shared" si="0"/>
        <v>0</v>
      </c>
    </row>
    <row r="17" spans="1:14" ht="13.2">
      <c r="A17" s="20" t="s">
        <v>40</v>
      </c>
      <c r="B17" s="2">
        <v>47</v>
      </c>
      <c r="C17" s="2">
        <v>0</v>
      </c>
      <c r="D17" s="2">
        <v>64</v>
      </c>
      <c r="E17" s="20">
        <v>16</v>
      </c>
      <c r="F17" s="2">
        <v>4</v>
      </c>
      <c r="G17" s="11" t="s">
        <v>92</v>
      </c>
      <c r="H17" s="2" t="s">
        <v>161</v>
      </c>
      <c r="I17" s="2" t="s">
        <v>174</v>
      </c>
      <c r="J17" s="4" t="s">
        <v>112</v>
      </c>
      <c r="K17" s="2" t="s">
        <v>95</v>
      </c>
      <c r="L17" s="6" t="s">
        <v>218</v>
      </c>
      <c r="N17" s="17">
        <f t="shared" si="0"/>
        <v>0</v>
      </c>
    </row>
    <row r="18" spans="1:14" ht="13.2">
      <c r="A18" s="19" t="s">
        <v>183</v>
      </c>
      <c r="B18" s="2">
        <v>58</v>
      </c>
      <c r="C18" s="2">
        <v>0</v>
      </c>
      <c r="D18" s="2">
        <v>76</v>
      </c>
      <c r="E18" s="20">
        <v>17</v>
      </c>
      <c r="F18" s="2">
        <v>3</v>
      </c>
      <c r="G18" s="11" t="s">
        <v>92</v>
      </c>
      <c r="H18" s="2" t="s">
        <v>161</v>
      </c>
      <c r="I18" s="2" t="s">
        <v>174</v>
      </c>
      <c r="J18" s="4" t="s">
        <v>112</v>
      </c>
      <c r="K18" s="2" t="s">
        <v>95</v>
      </c>
      <c r="L18" s="6" t="s">
        <v>219</v>
      </c>
      <c r="N18" s="17">
        <f t="shared" si="0"/>
        <v>0</v>
      </c>
    </row>
    <row r="19" spans="1:14" ht="13.2">
      <c r="A19" s="20" t="s">
        <v>9</v>
      </c>
      <c r="B19" s="2">
        <v>3</v>
      </c>
      <c r="C19" s="2">
        <v>0</v>
      </c>
      <c r="D19" s="2">
        <v>13</v>
      </c>
      <c r="E19" s="20">
        <v>18</v>
      </c>
      <c r="F19" s="2">
        <v>4</v>
      </c>
      <c r="G19" s="11" t="s">
        <v>92</v>
      </c>
      <c r="H19" s="2" t="s">
        <v>161</v>
      </c>
      <c r="I19" s="2" t="s">
        <v>174</v>
      </c>
      <c r="J19" s="4" t="s">
        <v>135</v>
      </c>
      <c r="K19" s="2" t="s">
        <v>95</v>
      </c>
      <c r="L19" s="6" t="s">
        <v>220</v>
      </c>
      <c r="N19" s="17">
        <f t="shared" si="0"/>
        <v>0</v>
      </c>
    </row>
    <row r="20" spans="1:14" ht="13.2">
      <c r="A20" s="20" t="s">
        <v>85</v>
      </c>
      <c r="B20" s="2">
        <v>4019</v>
      </c>
      <c r="C20" s="2">
        <v>0</v>
      </c>
      <c r="D20" s="2">
        <v>0</v>
      </c>
      <c r="E20" s="20">
        <v>19</v>
      </c>
      <c r="F20" s="2">
        <v>3</v>
      </c>
      <c r="G20" s="11" t="s">
        <v>92</v>
      </c>
      <c r="H20" s="2" t="s">
        <v>161</v>
      </c>
      <c r="I20" s="2" t="s">
        <v>174</v>
      </c>
      <c r="J20" s="4" t="s">
        <v>110</v>
      </c>
      <c r="K20" s="2" t="s">
        <v>95</v>
      </c>
      <c r="L20" s="6" t="s">
        <v>221</v>
      </c>
      <c r="N20" s="17">
        <f t="shared" si="0"/>
        <v>0</v>
      </c>
    </row>
    <row r="21" spans="1:14" s="7" customFormat="1" ht="13.2">
      <c r="A21" s="20" t="s">
        <v>57</v>
      </c>
      <c r="B21" s="2">
        <v>46</v>
      </c>
      <c r="C21" s="2">
        <v>0</v>
      </c>
      <c r="D21" s="2">
        <v>96</v>
      </c>
      <c r="E21" s="20">
        <v>20</v>
      </c>
      <c r="F21" s="2">
        <v>3</v>
      </c>
      <c r="G21" s="11" t="s">
        <v>92</v>
      </c>
      <c r="H21" s="2" t="s">
        <v>162</v>
      </c>
      <c r="I21" s="10" t="s">
        <v>179</v>
      </c>
      <c r="J21" s="4" t="s">
        <v>135</v>
      </c>
      <c r="K21" s="2" t="s">
        <v>95</v>
      </c>
      <c r="L21" s="7" t="s">
        <v>222</v>
      </c>
      <c r="N21" s="17">
        <f t="shared" si="0"/>
        <v>0</v>
      </c>
    </row>
    <row r="22" spans="1:14" ht="13.2">
      <c r="A22" s="20" t="s">
        <v>87</v>
      </c>
      <c r="B22" s="2">
        <v>4021</v>
      </c>
      <c r="C22" s="2">
        <v>0</v>
      </c>
      <c r="D22" s="2">
        <v>0</v>
      </c>
      <c r="E22" s="20">
        <v>21</v>
      </c>
      <c r="F22" s="2">
        <v>4</v>
      </c>
      <c r="G22" s="11" t="s">
        <v>92</v>
      </c>
      <c r="H22" s="2" t="s">
        <v>162</v>
      </c>
      <c r="I22" s="2" t="s">
        <v>174</v>
      </c>
      <c r="J22" s="4" t="s">
        <v>107</v>
      </c>
      <c r="K22" s="2" t="s">
        <v>95</v>
      </c>
      <c r="L22" s="6" t="s">
        <v>223</v>
      </c>
      <c r="N22" s="17">
        <f t="shared" si="0"/>
        <v>0</v>
      </c>
    </row>
    <row r="23" spans="1:14" ht="13.2">
      <c r="A23" s="20" t="s">
        <v>8</v>
      </c>
      <c r="B23" s="2">
        <v>2</v>
      </c>
      <c r="C23" s="2">
        <v>0</v>
      </c>
      <c r="D23" s="2">
        <v>11</v>
      </c>
      <c r="E23" s="20">
        <v>22</v>
      </c>
      <c r="F23" s="2">
        <v>3</v>
      </c>
      <c r="G23" s="11" t="s">
        <v>92</v>
      </c>
      <c r="H23" s="2" t="s">
        <v>162</v>
      </c>
      <c r="I23" s="2" t="s">
        <v>174</v>
      </c>
      <c r="J23" s="4" t="s">
        <v>109</v>
      </c>
      <c r="K23" s="2" t="s">
        <v>95</v>
      </c>
      <c r="L23" s="6" t="s">
        <v>224</v>
      </c>
      <c r="N23" s="17">
        <f t="shared" si="0"/>
        <v>0</v>
      </c>
    </row>
    <row r="24" spans="1:14" ht="13.2">
      <c r="A24" s="20" t="s">
        <v>82</v>
      </c>
      <c r="B24" s="2">
        <v>4023</v>
      </c>
      <c r="C24" s="2">
        <v>0</v>
      </c>
      <c r="D24" s="2">
        <v>0</v>
      </c>
      <c r="E24" s="20">
        <v>23</v>
      </c>
      <c r="F24" s="2">
        <v>4</v>
      </c>
      <c r="G24" s="11" t="s">
        <v>92</v>
      </c>
      <c r="H24" s="2" t="s">
        <v>162</v>
      </c>
      <c r="I24" s="2" t="s">
        <v>174</v>
      </c>
      <c r="J24" s="4" t="s">
        <v>112</v>
      </c>
      <c r="K24" s="2" t="s">
        <v>95</v>
      </c>
      <c r="L24" s="6" t="s">
        <v>225</v>
      </c>
      <c r="N24" s="17">
        <f t="shared" si="0"/>
        <v>0</v>
      </c>
    </row>
    <row r="25" spans="1:14" ht="13.2">
      <c r="A25" s="20" t="s">
        <v>43</v>
      </c>
      <c r="B25" s="2">
        <v>56</v>
      </c>
      <c r="C25" s="2">
        <v>0</v>
      </c>
      <c r="D25" s="2">
        <v>73</v>
      </c>
      <c r="E25" s="20">
        <v>24</v>
      </c>
      <c r="F25" s="2">
        <v>3</v>
      </c>
      <c r="G25" s="11" t="s">
        <v>92</v>
      </c>
      <c r="H25" s="2" t="s">
        <v>162</v>
      </c>
      <c r="I25" s="2" t="s">
        <v>174</v>
      </c>
      <c r="J25" s="4" t="s">
        <v>112</v>
      </c>
      <c r="K25" s="2" t="s">
        <v>95</v>
      </c>
      <c r="L25" s="6" t="s">
        <v>226</v>
      </c>
      <c r="N25" s="17">
        <f t="shared" si="0"/>
        <v>0</v>
      </c>
    </row>
    <row r="26" spans="1:14" ht="13.2">
      <c r="A26" s="21" t="s">
        <v>155</v>
      </c>
      <c r="B26" s="9">
        <v>4025</v>
      </c>
      <c r="C26" s="9">
        <v>0</v>
      </c>
      <c r="D26" s="9">
        <v>0</v>
      </c>
      <c r="E26" s="20">
        <v>25</v>
      </c>
      <c r="F26" s="9">
        <v>2</v>
      </c>
      <c r="G26" s="11" t="s">
        <v>92</v>
      </c>
      <c r="H26" s="2" t="s">
        <v>162</v>
      </c>
      <c r="I26" s="2" t="s">
        <v>174</v>
      </c>
      <c r="J26" s="4" t="s">
        <v>175</v>
      </c>
      <c r="K26" s="9" t="s">
        <v>95</v>
      </c>
      <c r="L26" s="6" t="s">
        <v>227</v>
      </c>
      <c r="N26" s="17">
        <f t="shared" si="0"/>
        <v>0</v>
      </c>
    </row>
    <row r="27" spans="1:14" ht="13.2">
      <c r="A27" s="21" t="s">
        <v>156</v>
      </c>
      <c r="B27" s="9">
        <v>4026</v>
      </c>
      <c r="C27" s="9">
        <v>0</v>
      </c>
      <c r="D27" s="9">
        <v>0</v>
      </c>
      <c r="E27" s="20">
        <v>26</v>
      </c>
      <c r="F27" s="9">
        <v>2</v>
      </c>
      <c r="G27" s="11" t="s">
        <v>92</v>
      </c>
      <c r="H27" s="2" t="s">
        <v>162</v>
      </c>
      <c r="I27" s="2" t="s">
        <v>174</v>
      </c>
      <c r="J27" s="4" t="s">
        <v>175</v>
      </c>
      <c r="K27" s="9" t="s">
        <v>95</v>
      </c>
      <c r="L27" s="6" t="s">
        <v>228</v>
      </c>
      <c r="N27" s="17">
        <f t="shared" si="0"/>
        <v>0</v>
      </c>
    </row>
    <row r="28" spans="1:14" s="16" customFormat="1" ht="13.2">
      <c r="A28" s="20" t="s">
        <v>86</v>
      </c>
      <c r="B28" s="2">
        <v>4027</v>
      </c>
      <c r="C28" s="2">
        <v>0</v>
      </c>
      <c r="D28" s="2">
        <v>0</v>
      </c>
      <c r="E28" s="20">
        <v>27</v>
      </c>
      <c r="F28" s="2">
        <v>3</v>
      </c>
      <c r="G28" s="11" t="s">
        <v>92</v>
      </c>
      <c r="H28" s="2" t="s">
        <v>162</v>
      </c>
      <c r="I28" s="2" t="s">
        <v>174</v>
      </c>
      <c r="J28" s="4" t="s">
        <v>139</v>
      </c>
      <c r="K28" s="2" t="s">
        <v>95</v>
      </c>
      <c r="L28" s="16" t="s">
        <v>229</v>
      </c>
      <c r="N28" s="17">
        <f t="shared" si="0"/>
        <v>0</v>
      </c>
    </row>
    <row r="29" spans="1:14" ht="13.2">
      <c r="A29" s="20" t="s">
        <v>10</v>
      </c>
      <c r="B29" s="2">
        <v>114</v>
      </c>
      <c r="C29" s="2">
        <v>0</v>
      </c>
      <c r="D29" s="2">
        <v>14</v>
      </c>
      <c r="E29" s="20">
        <v>28</v>
      </c>
      <c r="F29" s="2">
        <v>3</v>
      </c>
      <c r="G29" s="11" t="s">
        <v>92</v>
      </c>
      <c r="H29" s="2" t="s">
        <v>162</v>
      </c>
      <c r="I29" s="2" t="s">
        <v>174</v>
      </c>
      <c r="J29" s="4" t="s">
        <v>139</v>
      </c>
      <c r="K29" s="2" t="s">
        <v>95</v>
      </c>
      <c r="L29" s="6" t="s">
        <v>230</v>
      </c>
      <c r="N29" s="17">
        <f t="shared" si="0"/>
        <v>0</v>
      </c>
    </row>
    <row r="30" spans="1:14" ht="13.2">
      <c r="A30" s="20" t="s">
        <v>84</v>
      </c>
      <c r="B30" s="2">
        <v>4029</v>
      </c>
      <c r="C30" s="2">
        <v>0</v>
      </c>
      <c r="D30" s="2">
        <v>0</v>
      </c>
      <c r="E30" s="20">
        <v>29</v>
      </c>
      <c r="F30" s="2">
        <v>3</v>
      </c>
      <c r="G30" s="11" t="s">
        <v>92</v>
      </c>
      <c r="H30" s="2" t="s">
        <v>162</v>
      </c>
      <c r="I30" s="2" t="s">
        <v>174</v>
      </c>
      <c r="J30" s="4" t="s">
        <v>139</v>
      </c>
      <c r="K30" s="2" t="s">
        <v>95</v>
      </c>
      <c r="L30" s="6" t="s">
        <v>231</v>
      </c>
      <c r="N30" s="17">
        <f t="shared" si="0"/>
        <v>0</v>
      </c>
    </row>
    <row r="31" spans="1:14" ht="13.2">
      <c r="A31" s="20" t="s">
        <v>79</v>
      </c>
      <c r="B31" s="2">
        <v>4030</v>
      </c>
      <c r="C31" s="2">
        <v>0</v>
      </c>
      <c r="D31" s="2">
        <v>0</v>
      </c>
      <c r="E31" s="20">
        <v>30</v>
      </c>
      <c r="F31" s="2">
        <v>4</v>
      </c>
      <c r="G31" s="8" t="s">
        <v>138</v>
      </c>
      <c r="H31" s="2" t="s">
        <v>161</v>
      </c>
      <c r="I31" s="5" t="s">
        <v>178</v>
      </c>
      <c r="J31" s="4" t="s">
        <v>130</v>
      </c>
      <c r="K31" s="2" t="s">
        <v>90</v>
      </c>
      <c r="L31" s="6" t="s">
        <v>232</v>
      </c>
      <c r="N31" s="17">
        <f t="shared" si="0"/>
        <v>0</v>
      </c>
    </row>
    <row r="32" spans="1:14" ht="13.2">
      <c r="A32" s="20" t="s">
        <v>20</v>
      </c>
      <c r="B32" s="2">
        <v>16</v>
      </c>
      <c r="C32" s="2">
        <v>0</v>
      </c>
      <c r="D32" s="2">
        <v>27</v>
      </c>
      <c r="E32" s="20">
        <v>31</v>
      </c>
      <c r="F32" s="2">
        <v>3</v>
      </c>
      <c r="G32" s="8" t="s">
        <v>138</v>
      </c>
      <c r="H32" s="2" t="s">
        <v>161</v>
      </c>
      <c r="I32" s="5" t="s">
        <v>178</v>
      </c>
      <c r="J32" s="4" t="s">
        <v>114</v>
      </c>
      <c r="K32" s="2" t="s">
        <v>93</v>
      </c>
      <c r="L32" s="6" t="s">
        <v>233</v>
      </c>
      <c r="N32" s="17">
        <f t="shared" si="0"/>
        <v>0</v>
      </c>
    </row>
    <row r="33" spans="1:14" ht="13.2">
      <c r="A33" s="20" t="s">
        <v>21</v>
      </c>
      <c r="B33" s="2">
        <v>19</v>
      </c>
      <c r="C33" s="2">
        <v>0</v>
      </c>
      <c r="D33" s="2">
        <v>29</v>
      </c>
      <c r="E33" s="20">
        <v>32</v>
      </c>
      <c r="F33" s="2">
        <v>4</v>
      </c>
      <c r="G33" s="8" t="s">
        <v>138</v>
      </c>
      <c r="H33" s="2" t="s">
        <v>161</v>
      </c>
      <c r="I33" s="5" t="s">
        <v>178</v>
      </c>
      <c r="J33" s="4" t="s">
        <v>116</v>
      </c>
      <c r="K33" s="2" t="s">
        <v>93</v>
      </c>
      <c r="L33" s="6" t="s">
        <v>234</v>
      </c>
      <c r="N33" s="17">
        <f t="shared" si="0"/>
        <v>0</v>
      </c>
    </row>
    <row r="34" spans="1:14" ht="13.2">
      <c r="A34" s="21" t="s">
        <v>160</v>
      </c>
      <c r="B34" s="9">
        <v>4033</v>
      </c>
      <c r="C34" s="9">
        <v>0</v>
      </c>
      <c r="D34" s="9">
        <v>0</v>
      </c>
      <c r="E34" s="20">
        <v>33</v>
      </c>
      <c r="F34" s="9">
        <v>3</v>
      </c>
      <c r="G34" s="8" t="s">
        <v>138</v>
      </c>
      <c r="H34" s="2" t="s">
        <v>161</v>
      </c>
      <c r="I34" s="5" t="s">
        <v>178</v>
      </c>
      <c r="J34" s="9"/>
      <c r="K34" s="9" t="s">
        <v>90</v>
      </c>
      <c r="L34" s="6" t="s">
        <v>235</v>
      </c>
      <c r="N34" s="17">
        <f t="shared" si="0"/>
        <v>0</v>
      </c>
    </row>
    <row r="35" spans="1:14" ht="13.2">
      <c r="A35" s="20" t="s">
        <v>29</v>
      </c>
      <c r="B35" s="2">
        <v>40</v>
      </c>
      <c r="C35" s="2">
        <v>0</v>
      </c>
      <c r="D35" s="2">
        <v>38</v>
      </c>
      <c r="E35" s="20">
        <v>34</v>
      </c>
      <c r="F35" s="2">
        <v>4</v>
      </c>
      <c r="G35" s="8" t="s">
        <v>138</v>
      </c>
      <c r="H35" s="2" t="s">
        <v>161</v>
      </c>
      <c r="I35" s="2" t="s">
        <v>174</v>
      </c>
      <c r="J35" s="4" t="s">
        <v>145</v>
      </c>
      <c r="K35" s="2" t="s">
        <v>93</v>
      </c>
      <c r="L35" s="6" t="s">
        <v>236</v>
      </c>
      <c r="N35" s="17">
        <f t="shared" si="0"/>
        <v>0</v>
      </c>
    </row>
    <row r="36" spans="1:14" ht="13.2">
      <c r="A36" s="20" t="s">
        <v>17</v>
      </c>
      <c r="B36" s="2">
        <v>10</v>
      </c>
      <c r="C36" s="2">
        <v>0</v>
      </c>
      <c r="D36" s="2">
        <v>22</v>
      </c>
      <c r="E36" s="20">
        <v>35</v>
      </c>
      <c r="F36" s="2">
        <v>4</v>
      </c>
      <c r="G36" s="8" t="s">
        <v>138</v>
      </c>
      <c r="H36" s="2" t="s">
        <v>161</v>
      </c>
      <c r="I36" s="2" t="s">
        <v>174</v>
      </c>
      <c r="J36" s="4" t="s">
        <v>114</v>
      </c>
      <c r="K36" s="2" t="s">
        <v>95</v>
      </c>
      <c r="L36" s="6" t="s">
        <v>237</v>
      </c>
      <c r="N36" s="17">
        <f t="shared" si="0"/>
        <v>0</v>
      </c>
    </row>
    <row r="37" spans="1:14" ht="13.2">
      <c r="A37" s="20" t="s">
        <v>16</v>
      </c>
      <c r="B37" s="2">
        <v>9</v>
      </c>
      <c r="C37" s="2">
        <v>0</v>
      </c>
      <c r="D37" s="2">
        <v>21</v>
      </c>
      <c r="E37" s="20">
        <v>36</v>
      </c>
      <c r="F37" s="2">
        <v>4</v>
      </c>
      <c r="G37" s="8" t="s">
        <v>138</v>
      </c>
      <c r="H37" s="2" t="s">
        <v>161</v>
      </c>
      <c r="I37" s="2" t="s">
        <v>174</v>
      </c>
      <c r="J37" s="4" t="s">
        <v>114</v>
      </c>
      <c r="K37" s="2" t="s">
        <v>93</v>
      </c>
      <c r="L37" s="6" t="s">
        <v>238</v>
      </c>
      <c r="N37" s="17">
        <f t="shared" si="0"/>
        <v>0</v>
      </c>
    </row>
    <row r="38" spans="1:14" ht="13.2">
      <c r="A38" s="20" t="s">
        <v>18</v>
      </c>
      <c r="B38" s="2">
        <v>11</v>
      </c>
      <c r="C38" s="2">
        <v>0</v>
      </c>
      <c r="D38" s="2">
        <v>23</v>
      </c>
      <c r="E38" s="20">
        <v>37</v>
      </c>
      <c r="F38" s="2">
        <v>4</v>
      </c>
      <c r="G38" s="8" t="s">
        <v>138</v>
      </c>
      <c r="H38" s="2" t="s">
        <v>161</v>
      </c>
      <c r="I38" s="2" t="s">
        <v>174</v>
      </c>
      <c r="J38" s="4" t="s">
        <v>114</v>
      </c>
      <c r="K38" s="2" t="s">
        <v>95</v>
      </c>
      <c r="L38" s="6" t="s">
        <v>239</v>
      </c>
      <c r="N38" s="17">
        <f t="shared" si="0"/>
        <v>0</v>
      </c>
    </row>
    <row r="39" spans="1:14" ht="13.2">
      <c r="A39" s="20" t="s">
        <v>78</v>
      </c>
      <c r="B39" s="2">
        <v>4038</v>
      </c>
      <c r="C39" s="2">
        <v>0</v>
      </c>
      <c r="D39" s="2">
        <v>0</v>
      </c>
      <c r="E39" s="20">
        <v>38</v>
      </c>
      <c r="F39" s="2">
        <v>3</v>
      </c>
      <c r="G39" s="8" t="s">
        <v>138</v>
      </c>
      <c r="H39" s="2" t="s">
        <v>161</v>
      </c>
      <c r="I39" s="2" t="s">
        <v>174</v>
      </c>
      <c r="J39" s="4" t="s">
        <v>114</v>
      </c>
      <c r="K39" s="2" t="s">
        <v>95</v>
      </c>
      <c r="L39" s="6" t="s">
        <v>240</v>
      </c>
      <c r="N39" s="17">
        <f t="shared" si="0"/>
        <v>0</v>
      </c>
    </row>
    <row r="40" spans="1:14" ht="13.2">
      <c r="A40" s="20" t="s">
        <v>33</v>
      </c>
      <c r="B40" s="2">
        <v>34</v>
      </c>
      <c r="C40" s="2">
        <v>0</v>
      </c>
      <c r="D40" s="2">
        <v>45</v>
      </c>
      <c r="E40" s="20">
        <v>39</v>
      </c>
      <c r="F40" s="2">
        <v>3</v>
      </c>
      <c r="G40" s="8" t="s">
        <v>138</v>
      </c>
      <c r="H40" s="2" t="s">
        <v>161</v>
      </c>
      <c r="I40" s="2" t="s">
        <v>174</v>
      </c>
      <c r="J40" s="4" t="s">
        <v>114</v>
      </c>
      <c r="K40" s="2" t="s">
        <v>95</v>
      </c>
      <c r="L40" s="6" t="s">
        <v>241</v>
      </c>
      <c r="N40" s="17">
        <f t="shared" si="0"/>
        <v>0</v>
      </c>
    </row>
    <row r="41" spans="1:14" ht="13.2">
      <c r="A41" s="20" t="s">
        <v>19</v>
      </c>
      <c r="B41" s="2">
        <v>13</v>
      </c>
      <c r="C41" s="2">
        <v>0</v>
      </c>
      <c r="D41" s="2">
        <v>24</v>
      </c>
      <c r="E41" s="20">
        <v>40</v>
      </c>
      <c r="F41" s="2">
        <v>3</v>
      </c>
      <c r="G41" s="8" t="s">
        <v>138</v>
      </c>
      <c r="H41" s="2" t="s">
        <v>161</v>
      </c>
      <c r="I41" s="2" t="s">
        <v>174</v>
      </c>
      <c r="J41" s="4" t="s">
        <v>114</v>
      </c>
      <c r="K41" s="2" t="s">
        <v>95</v>
      </c>
      <c r="L41" s="6" t="s">
        <v>242</v>
      </c>
      <c r="N41" s="17">
        <f t="shared" si="0"/>
        <v>0</v>
      </c>
    </row>
    <row r="42" spans="1:14" ht="13.2">
      <c r="A42" s="20" t="s">
        <v>24</v>
      </c>
      <c r="B42" s="2">
        <v>7</v>
      </c>
      <c r="C42" s="2">
        <v>0</v>
      </c>
      <c r="D42" s="2">
        <v>32</v>
      </c>
      <c r="E42" s="20">
        <v>41</v>
      </c>
      <c r="F42" s="2">
        <v>4</v>
      </c>
      <c r="G42" s="8" t="s">
        <v>138</v>
      </c>
      <c r="H42" s="2" t="s">
        <v>161</v>
      </c>
      <c r="I42" s="2" t="s">
        <v>174</v>
      </c>
      <c r="J42" s="4" t="s">
        <v>108</v>
      </c>
      <c r="K42" s="2" t="s">
        <v>95</v>
      </c>
      <c r="L42" s="6" t="s">
        <v>243</v>
      </c>
      <c r="N42" s="17">
        <f t="shared" si="0"/>
        <v>0</v>
      </c>
    </row>
    <row r="43" spans="1:14" ht="13.2">
      <c r="A43" s="20" t="s">
        <v>34</v>
      </c>
      <c r="B43" s="2">
        <v>35</v>
      </c>
      <c r="C43" s="2">
        <v>0</v>
      </c>
      <c r="D43" s="2">
        <v>46</v>
      </c>
      <c r="E43" s="20">
        <v>42</v>
      </c>
      <c r="F43" s="2">
        <v>3</v>
      </c>
      <c r="G43" s="8" t="s">
        <v>138</v>
      </c>
      <c r="H43" s="2" t="s">
        <v>161</v>
      </c>
      <c r="I43" s="2" t="s">
        <v>174</v>
      </c>
      <c r="J43" s="4" t="s">
        <v>134</v>
      </c>
      <c r="K43" s="2" t="s">
        <v>95</v>
      </c>
      <c r="L43" s="6" t="s">
        <v>244</v>
      </c>
      <c r="N43" s="17">
        <f t="shared" si="0"/>
        <v>0</v>
      </c>
    </row>
    <row r="44" spans="1:14" ht="13.2">
      <c r="A44" s="20" t="s">
        <v>30</v>
      </c>
      <c r="B44" s="2">
        <v>43</v>
      </c>
      <c r="C44" s="2">
        <v>0</v>
      </c>
      <c r="D44" s="2">
        <v>41</v>
      </c>
      <c r="E44" s="20">
        <v>43</v>
      </c>
      <c r="F44" s="2">
        <v>4</v>
      </c>
      <c r="G44" s="8" t="s">
        <v>138</v>
      </c>
      <c r="H44" s="2" t="s">
        <v>161</v>
      </c>
      <c r="I44" s="2" t="s">
        <v>174</v>
      </c>
      <c r="J44" s="4" t="s">
        <v>120</v>
      </c>
      <c r="K44" s="2" t="s">
        <v>95</v>
      </c>
      <c r="L44" s="6" t="s">
        <v>245</v>
      </c>
      <c r="N44" s="17">
        <f t="shared" si="0"/>
        <v>0</v>
      </c>
    </row>
    <row r="45" spans="1:14" ht="13.2">
      <c r="A45" s="20" t="s">
        <v>31</v>
      </c>
      <c r="B45" s="2">
        <v>44</v>
      </c>
      <c r="C45" s="2">
        <v>0</v>
      </c>
      <c r="D45" s="2">
        <v>42</v>
      </c>
      <c r="E45" s="20">
        <v>44</v>
      </c>
      <c r="F45" s="2">
        <v>3</v>
      </c>
      <c r="G45" s="8" t="s">
        <v>138</v>
      </c>
      <c r="H45" s="2" t="s">
        <v>161</v>
      </c>
      <c r="I45" s="2" t="s">
        <v>174</v>
      </c>
      <c r="J45" s="4" t="s">
        <v>120</v>
      </c>
      <c r="K45" s="2" t="s">
        <v>95</v>
      </c>
      <c r="L45" s="6" t="s">
        <v>246</v>
      </c>
      <c r="N45" s="17">
        <f t="shared" si="0"/>
        <v>0</v>
      </c>
    </row>
    <row r="46" spans="1:14" ht="13.2">
      <c r="A46" s="20" t="s">
        <v>166</v>
      </c>
      <c r="B46" s="2">
        <v>4045</v>
      </c>
      <c r="C46" s="2">
        <v>0</v>
      </c>
      <c r="D46" s="2">
        <v>0</v>
      </c>
      <c r="E46" s="20">
        <v>45</v>
      </c>
      <c r="F46" s="2">
        <v>4</v>
      </c>
      <c r="G46" s="8" t="s">
        <v>138</v>
      </c>
      <c r="H46" s="2" t="s">
        <v>161</v>
      </c>
      <c r="I46" s="2" t="s">
        <v>174</v>
      </c>
      <c r="J46" s="4" t="s">
        <v>112</v>
      </c>
      <c r="K46" s="2" t="s">
        <v>95</v>
      </c>
      <c r="L46" s="6" t="s">
        <v>247</v>
      </c>
      <c r="N46" s="17">
        <f t="shared" si="0"/>
        <v>0</v>
      </c>
    </row>
    <row r="47" spans="1:14" ht="13.2">
      <c r="A47" s="20" t="s">
        <v>6</v>
      </c>
      <c r="B47" s="2">
        <v>180</v>
      </c>
      <c r="C47" s="2">
        <v>0</v>
      </c>
      <c r="D47" s="2">
        <v>9</v>
      </c>
      <c r="E47" s="20">
        <v>46</v>
      </c>
      <c r="F47" s="2">
        <v>4</v>
      </c>
      <c r="G47" s="8" t="s">
        <v>138</v>
      </c>
      <c r="H47" s="2" t="s">
        <v>161</v>
      </c>
      <c r="I47" s="2" t="s">
        <v>174</v>
      </c>
      <c r="J47" s="4" t="s">
        <v>115</v>
      </c>
      <c r="K47" s="2" t="s">
        <v>95</v>
      </c>
      <c r="L47" s="6" t="s">
        <v>248</v>
      </c>
      <c r="N47" s="17">
        <f t="shared" si="0"/>
        <v>0</v>
      </c>
    </row>
    <row r="48" spans="1:14" ht="13.2">
      <c r="A48" s="20" t="s">
        <v>25</v>
      </c>
      <c r="B48" s="2">
        <v>93</v>
      </c>
      <c r="C48" s="2">
        <v>0</v>
      </c>
      <c r="D48" s="2">
        <v>34</v>
      </c>
      <c r="E48" s="20">
        <v>47</v>
      </c>
      <c r="F48" s="2">
        <v>4</v>
      </c>
      <c r="G48" s="8" t="s">
        <v>138</v>
      </c>
      <c r="H48" s="2" t="s">
        <v>161</v>
      </c>
      <c r="I48" s="2" t="s">
        <v>174</v>
      </c>
      <c r="J48" s="4" t="s">
        <v>117</v>
      </c>
      <c r="K48" s="2" t="s">
        <v>90</v>
      </c>
      <c r="L48" s="6" t="s">
        <v>249</v>
      </c>
      <c r="N48" s="17">
        <f t="shared" si="0"/>
        <v>0</v>
      </c>
    </row>
    <row r="49" spans="1:14" ht="13.2">
      <c r="A49" s="20" t="s">
        <v>47</v>
      </c>
      <c r="B49" s="2">
        <v>21</v>
      </c>
      <c r="C49" s="2">
        <v>0</v>
      </c>
      <c r="D49" s="2">
        <v>80</v>
      </c>
      <c r="E49" s="20">
        <v>48</v>
      </c>
      <c r="F49" s="2">
        <v>4</v>
      </c>
      <c r="G49" s="8" t="s">
        <v>138</v>
      </c>
      <c r="H49" s="2" t="s">
        <v>161</v>
      </c>
      <c r="I49" s="2" t="s">
        <v>174</v>
      </c>
      <c r="J49" s="4" t="s">
        <v>117</v>
      </c>
      <c r="K49" s="2" t="s">
        <v>90</v>
      </c>
      <c r="L49" s="6" t="s">
        <v>250</v>
      </c>
      <c r="N49" s="17">
        <f t="shared" si="0"/>
        <v>0</v>
      </c>
    </row>
    <row r="50" spans="1:14" ht="13.2">
      <c r="A50" s="20" t="s">
        <v>22</v>
      </c>
      <c r="B50" s="2">
        <v>20</v>
      </c>
      <c r="C50" s="2">
        <v>0</v>
      </c>
      <c r="D50" s="2">
        <v>30</v>
      </c>
      <c r="E50" s="20">
        <v>49</v>
      </c>
      <c r="F50" s="2">
        <v>4</v>
      </c>
      <c r="G50" s="8" t="s">
        <v>138</v>
      </c>
      <c r="H50" s="2" t="s">
        <v>161</v>
      </c>
      <c r="I50" s="2" t="s">
        <v>174</v>
      </c>
      <c r="J50" s="4" t="s">
        <v>117</v>
      </c>
      <c r="K50" s="2" t="s">
        <v>93</v>
      </c>
      <c r="L50" s="6" t="s">
        <v>251</v>
      </c>
      <c r="N50" s="17">
        <f t="shared" si="0"/>
        <v>0</v>
      </c>
    </row>
    <row r="51" spans="1:14" ht="13.2">
      <c r="A51" s="20" t="s">
        <v>28</v>
      </c>
      <c r="B51" s="2">
        <v>1010</v>
      </c>
      <c r="C51" s="2">
        <v>0</v>
      </c>
      <c r="D51" s="2">
        <v>37</v>
      </c>
      <c r="E51" s="20">
        <v>50</v>
      </c>
      <c r="F51" s="2">
        <v>4</v>
      </c>
      <c r="G51" s="8" t="s">
        <v>138</v>
      </c>
      <c r="H51" s="2" t="s">
        <v>161</v>
      </c>
      <c r="I51" s="2" t="s">
        <v>174</v>
      </c>
      <c r="J51" s="4" t="s">
        <v>143</v>
      </c>
      <c r="K51" s="2" t="s">
        <v>93</v>
      </c>
      <c r="L51" s="6" t="s">
        <v>252</v>
      </c>
      <c r="N51" s="17">
        <f t="shared" si="0"/>
        <v>0</v>
      </c>
    </row>
    <row r="52" spans="1:14" ht="13.2">
      <c r="A52" s="20" t="s">
        <v>163</v>
      </c>
      <c r="B52" s="2">
        <v>42</v>
      </c>
      <c r="C52" s="2">
        <v>0</v>
      </c>
      <c r="D52" s="2">
        <v>43</v>
      </c>
      <c r="E52" s="20">
        <v>51</v>
      </c>
      <c r="F52" s="2">
        <v>4</v>
      </c>
      <c r="G52" s="8" t="s">
        <v>138</v>
      </c>
      <c r="H52" s="2" t="s">
        <v>161</v>
      </c>
      <c r="I52" s="2" t="s">
        <v>174</v>
      </c>
      <c r="J52" s="4" t="s">
        <v>121</v>
      </c>
      <c r="K52" s="2" t="s">
        <v>95</v>
      </c>
      <c r="L52" s="6" t="s">
        <v>253</v>
      </c>
      <c r="N52" s="17">
        <f t="shared" si="0"/>
        <v>0</v>
      </c>
    </row>
    <row r="53" spans="1:14" ht="13.2">
      <c r="A53" s="19" t="s">
        <v>184</v>
      </c>
      <c r="B53" s="2">
        <v>4052</v>
      </c>
      <c r="C53" s="2">
        <v>0</v>
      </c>
      <c r="D53" s="2">
        <v>0</v>
      </c>
      <c r="E53" s="20">
        <v>52</v>
      </c>
      <c r="F53" s="2">
        <v>4</v>
      </c>
      <c r="G53" s="8" t="s">
        <v>138</v>
      </c>
      <c r="H53" s="2" t="s">
        <v>161</v>
      </c>
      <c r="I53" s="2" t="s">
        <v>174</v>
      </c>
      <c r="J53" s="4" t="s">
        <v>121</v>
      </c>
      <c r="K53" s="2" t="s">
        <v>95</v>
      </c>
      <c r="L53" s="6" t="s">
        <v>254</v>
      </c>
      <c r="N53" s="17">
        <f t="shared" si="0"/>
        <v>0</v>
      </c>
    </row>
    <row r="54" spans="1:14" ht="13.2">
      <c r="A54" s="20" t="s">
        <v>35</v>
      </c>
      <c r="B54" s="2">
        <v>33</v>
      </c>
      <c r="C54" s="2">
        <v>0</v>
      </c>
      <c r="D54" s="2">
        <v>49</v>
      </c>
      <c r="E54" s="20">
        <v>53</v>
      </c>
      <c r="F54" s="2">
        <v>4</v>
      </c>
      <c r="G54" s="8" t="s">
        <v>138</v>
      </c>
      <c r="H54" s="2" t="s">
        <v>161</v>
      </c>
      <c r="I54" s="2" t="s">
        <v>174</v>
      </c>
      <c r="J54" s="4" t="s">
        <v>121</v>
      </c>
      <c r="K54" s="2" t="s">
        <v>95</v>
      </c>
      <c r="L54" s="6" t="s">
        <v>255</v>
      </c>
      <c r="N54" s="17">
        <f t="shared" si="0"/>
        <v>0</v>
      </c>
    </row>
    <row r="55" spans="1:14" ht="13.2">
      <c r="A55" s="20" t="s">
        <v>83</v>
      </c>
      <c r="B55" s="2">
        <v>4054</v>
      </c>
      <c r="C55" s="2">
        <v>0</v>
      </c>
      <c r="D55" s="2">
        <v>0</v>
      </c>
      <c r="E55" s="20">
        <v>54</v>
      </c>
      <c r="F55" s="2">
        <v>3</v>
      </c>
      <c r="G55" s="8" t="s">
        <v>138</v>
      </c>
      <c r="H55" s="2" t="s">
        <v>161</v>
      </c>
      <c r="I55" s="2" t="s">
        <v>174</v>
      </c>
      <c r="J55" s="4" t="s">
        <v>121</v>
      </c>
      <c r="K55" s="2" t="s">
        <v>95</v>
      </c>
      <c r="L55" s="6" t="s">
        <v>256</v>
      </c>
      <c r="N55" s="17">
        <f t="shared" si="0"/>
        <v>0</v>
      </c>
    </row>
    <row r="56" spans="1:14" ht="13.2">
      <c r="A56" s="20" t="s">
        <v>32</v>
      </c>
      <c r="B56" s="2">
        <v>41</v>
      </c>
      <c r="C56" s="2">
        <v>0</v>
      </c>
      <c r="D56" s="2">
        <v>44</v>
      </c>
      <c r="E56" s="20">
        <v>55</v>
      </c>
      <c r="F56" s="2">
        <v>3</v>
      </c>
      <c r="G56" s="8" t="s">
        <v>138</v>
      </c>
      <c r="H56" s="2" t="s">
        <v>161</v>
      </c>
      <c r="I56" s="2" t="s">
        <v>174</v>
      </c>
      <c r="J56" s="4" t="s">
        <v>121</v>
      </c>
      <c r="K56" s="2" t="s">
        <v>95</v>
      </c>
      <c r="L56" s="6" t="s">
        <v>257</v>
      </c>
      <c r="N56" s="17">
        <f t="shared" si="0"/>
        <v>0</v>
      </c>
    </row>
    <row r="57" spans="1:14" ht="13.2">
      <c r="A57" s="20" t="s">
        <v>36</v>
      </c>
      <c r="B57" s="2">
        <v>32</v>
      </c>
      <c r="C57" s="2">
        <v>0</v>
      </c>
      <c r="D57" s="2">
        <v>54</v>
      </c>
      <c r="E57" s="20">
        <v>56</v>
      </c>
      <c r="F57" s="2">
        <v>3</v>
      </c>
      <c r="G57" s="8" t="s">
        <v>138</v>
      </c>
      <c r="H57" s="2" t="s">
        <v>161</v>
      </c>
      <c r="I57" s="2" t="s">
        <v>174</v>
      </c>
      <c r="J57" s="4" t="s">
        <v>121</v>
      </c>
      <c r="K57" s="2" t="s">
        <v>95</v>
      </c>
      <c r="L57" s="6" t="s">
        <v>258</v>
      </c>
      <c r="N57" s="17">
        <f t="shared" si="0"/>
        <v>0</v>
      </c>
    </row>
    <row r="58" spans="1:14" ht="13.2">
      <c r="A58" s="20" t="s">
        <v>167</v>
      </c>
      <c r="B58" s="2">
        <v>4057</v>
      </c>
      <c r="C58" s="2">
        <v>0</v>
      </c>
      <c r="D58" s="2">
        <v>0</v>
      </c>
      <c r="E58" s="20">
        <v>57</v>
      </c>
      <c r="F58" s="2">
        <v>4</v>
      </c>
      <c r="G58" s="8" t="s">
        <v>138</v>
      </c>
      <c r="H58" s="2" t="s">
        <v>161</v>
      </c>
      <c r="I58" s="2" t="s">
        <v>174</v>
      </c>
      <c r="J58" s="4" t="s">
        <v>140</v>
      </c>
      <c r="K58" s="2" t="s">
        <v>91</v>
      </c>
      <c r="L58" s="6" t="s">
        <v>259</v>
      </c>
      <c r="N58" s="17">
        <f t="shared" si="0"/>
        <v>0</v>
      </c>
    </row>
    <row r="59" spans="1:14" ht="13.2">
      <c r="A59" s="20" t="s">
        <v>15</v>
      </c>
      <c r="B59" s="2">
        <v>910</v>
      </c>
      <c r="C59" s="2">
        <v>0</v>
      </c>
      <c r="D59" s="2">
        <v>19</v>
      </c>
      <c r="E59" s="20">
        <v>58</v>
      </c>
      <c r="F59" s="2">
        <v>4</v>
      </c>
      <c r="G59" s="8" t="s">
        <v>138</v>
      </c>
      <c r="H59" s="2" t="s">
        <v>161</v>
      </c>
      <c r="I59" s="2" t="s">
        <v>174</v>
      </c>
      <c r="J59" s="4" t="s">
        <v>141</v>
      </c>
      <c r="K59" s="2" t="s">
        <v>93</v>
      </c>
      <c r="L59" s="6" t="s">
        <v>260</v>
      </c>
      <c r="N59" s="17">
        <f t="shared" si="0"/>
        <v>0</v>
      </c>
    </row>
    <row r="60" spans="1:14" ht="13.2">
      <c r="A60" s="19" t="s">
        <v>185</v>
      </c>
      <c r="B60" s="2">
        <v>4059</v>
      </c>
      <c r="C60" s="2">
        <v>0</v>
      </c>
      <c r="D60" s="2">
        <v>0</v>
      </c>
      <c r="E60" s="20">
        <v>59</v>
      </c>
      <c r="F60" s="2">
        <v>4</v>
      </c>
      <c r="G60" s="8" t="s">
        <v>138</v>
      </c>
      <c r="H60" s="2" t="s">
        <v>161</v>
      </c>
      <c r="I60" s="2" t="s">
        <v>174</v>
      </c>
      <c r="J60" s="4" t="s">
        <v>144</v>
      </c>
      <c r="K60" s="2" t="s">
        <v>95</v>
      </c>
      <c r="L60" s="6" t="s">
        <v>261</v>
      </c>
      <c r="N60" s="17">
        <f t="shared" si="0"/>
        <v>0</v>
      </c>
    </row>
    <row r="61" spans="1:14" ht="13.2">
      <c r="A61" s="20" t="s">
        <v>23</v>
      </c>
      <c r="B61" s="2">
        <v>8</v>
      </c>
      <c r="C61" s="2">
        <v>0</v>
      </c>
      <c r="D61" s="2">
        <v>31</v>
      </c>
      <c r="E61" s="20">
        <v>60</v>
      </c>
      <c r="F61" s="2">
        <v>3</v>
      </c>
      <c r="G61" s="8" t="s">
        <v>138</v>
      </c>
      <c r="H61" s="2" t="s">
        <v>161</v>
      </c>
      <c r="I61" s="2" t="s">
        <v>174</v>
      </c>
      <c r="J61" s="4" t="s">
        <v>122</v>
      </c>
      <c r="K61" s="2" t="s">
        <v>95</v>
      </c>
      <c r="L61" s="6" t="s">
        <v>262</v>
      </c>
      <c r="N61" s="17">
        <f t="shared" si="0"/>
        <v>0</v>
      </c>
    </row>
    <row r="62" spans="1:14" ht="13.2">
      <c r="A62" s="20" t="s">
        <v>48</v>
      </c>
      <c r="B62" s="2">
        <v>65</v>
      </c>
      <c r="C62" s="2">
        <v>0</v>
      </c>
      <c r="D62" s="2">
        <v>82</v>
      </c>
      <c r="E62" s="20">
        <v>61</v>
      </c>
      <c r="F62" s="2">
        <v>3</v>
      </c>
      <c r="G62" s="8" t="s">
        <v>138</v>
      </c>
      <c r="H62" s="2" t="s">
        <v>162</v>
      </c>
      <c r="I62" s="2" t="s">
        <v>174</v>
      </c>
      <c r="J62" s="4" t="s">
        <v>119</v>
      </c>
      <c r="K62" s="2" t="s">
        <v>95</v>
      </c>
      <c r="L62" s="6" t="s">
        <v>263</v>
      </c>
      <c r="N62" s="17">
        <f t="shared" si="0"/>
        <v>0</v>
      </c>
    </row>
    <row r="63" spans="1:14" ht="13.2">
      <c r="A63" s="20" t="s">
        <v>13</v>
      </c>
      <c r="B63" s="2">
        <v>113</v>
      </c>
      <c r="C63" s="2">
        <v>0</v>
      </c>
      <c r="D63" s="2">
        <v>17</v>
      </c>
      <c r="E63" s="20">
        <v>62</v>
      </c>
      <c r="F63" s="2">
        <v>4</v>
      </c>
      <c r="G63" s="8" t="s">
        <v>138</v>
      </c>
      <c r="H63" s="2" t="s">
        <v>162</v>
      </c>
      <c r="I63" s="2" t="s">
        <v>174</v>
      </c>
      <c r="J63" s="4" t="s">
        <v>112</v>
      </c>
      <c r="K63" s="2" t="s">
        <v>95</v>
      </c>
      <c r="L63" s="6" t="s">
        <v>264</v>
      </c>
      <c r="N63" s="17">
        <f t="shared" si="0"/>
        <v>0</v>
      </c>
    </row>
    <row r="64" spans="1:14" ht="13.2">
      <c r="A64" s="20" t="s">
        <v>7</v>
      </c>
      <c r="B64" s="2">
        <v>205</v>
      </c>
      <c r="C64" s="2">
        <v>0</v>
      </c>
      <c r="D64" s="2">
        <v>10</v>
      </c>
      <c r="E64" s="20">
        <v>63</v>
      </c>
      <c r="F64" s="2">
        <v>4</v>
      </c>
      <c r="G64" s="8" t="s">
        <v>138</v>
      </c>
      <c r="H64" s="2" t="s">
        <v>162</v>
      </c>
      <c r="I64" s="2" t="s">
        <v>174</v>
      </c>
      <c r="J64" s="4" t="s">
        <v>112</v>
      </c>
      <c r="K64" s="2" t="s">
        <v>95</v>
      </c>
      <c r="L64" s="6" t="s">
        <v>265</v>
      </c>
      <c r="N64" s="17">
        <f t="shared" si="0"/>
        <v>0</v>
      </c>
    </row>
    <row r="65" spans="1:14" ht="13.2">
      <c r="A65" s="20" t="s">
        <v>42</v>
      </c>
      <c r="B65" s="2">
        <v>55</v>
      </c>
      <c r="C65" s="2">
        <v>0</v>
      </c>
      <c r="D65" s="2">
        <v>72</v>
      </c>
      <c r="E65" s="20">
        <v>64</v>
      </c>
      <c r="F65" s="2">
        <v>3</v>
      </c>
      <c r="G65" s="8" t="s">
        <v>138</v>
      </c>
      <c r="H65" s="2" t="s">
        <v>162</v>
      </c>
      <c r="I65" s="2" t="s">
        <v>174</v>
      </c>
      <c r="J65" s="4" t="s">
        <v>113</v>
      </c>
      <c r="K65" s="2" t="s">
        <v>95</v>
      </c>
      <c r="L65" s="6" t="s">
        <v>266</v>
      </c>
      <c r="N65" s="17">
        <f t="shared" si="0"/>
        <v>0</v>
      </c>
    </row>
    <row r="66" spans="1:14" ht="13.2">
      <c r="A66" s="20" t="s">
        <v>44</v>
      </c>
      <c r="B66" s="2">
        <v>59</v>
      </c>
      <c r="C66" s="2">
        <v>0</v>
      </c>
      <c r="D66" s="2">
        <v>75</v>
      </c>
      <c r="E66" s="20">
        <v>65</v>
      </c>
      <c r="F66" s="2">
        <v>3</v>
      </c>
      <c r="G66" s="8" t="s">
        <v>138</v>
      </c>
      <c r="H66" s="2" t="s">
        <v>162</v>
      </c>
      <c r="I66" s="2" t="s">
        <v>174</v>
      </c>
      <c r="J66" s="4" t="s">
        <v>113</v>
      </c>
      <c r="K66" s="2" t="s">
        <v>95</v>
      </c>
      <c r="L66" s="6" t="s">
        <v>267</v>
      </c>
      <c r="N66" s="17">
        <f t="shared" si="0"/>
        <v>0</v>
      </c>
    </row>
    <row r="67" spans="1:14" ht="13.2">
      <c r="A67" s="20" t="s">
        <v>11</v>
      </c>
      <c r="B67" s="2">
        <v>1</v>
      </c>
      <c r="C67" s="2">
        <v>0</v>
      </c>
      <c r="D67" s="2">
        <v>15</v>
      </c>
      <c r="E67" s="20">
        <v>66</v>
      </c>
      <c r="F67" s="2">
        <v>4</v>
      </c>
      <c r="G67" s="8" t="s">
        <v>138</v>
      </c>
      <c r="H67" s="2" t="s">
        <v>162</v>
      </c>
      <c r="I67" s="2" t="s">
        <v>174</v>
      </c>
      <c r="J67" s="4" t="s">
        <v>142</v>
      </c>
      <c r="K67" s="2" t="s">
        <v>95</v>
      </c>
      <c r="L67" s="6" t="s">
        <v>268</v>
      </c>
      <c r="N67" s="17">
        <f t="shared" ref="N67:N116" si="1">M67*F67</f>
        <v>0</v>
      </c>
    </row>
    <row r="68" spans="1:14" ht="13.2">
      <c r="A68" s="20" t="s">
        <v>12</v>
      </c>
      <c r="B68" s="2">
        <v>4</v>
      </c>
      <c r="C68" s="2">
        <v>0</v>
      </c>
      <c r="D68" s="2">
        <v>16</v>
      </c>
      <c r="E68" s="20">
        <v>67</v>
      </c>
      <c r="F68" s="2">
        <v>3</v>
      </c>
      <c r="G68" s="8" t="s">
        <v>138</v>
      </c>
      <c r="H68" s="2" t="s">
        <v>162</v>
      </c>
      <c r="I68" s="2" t="s">
        <v>174</v>
      </c>
      <c r="J68" s="4" t="s">
        <v>142</v>
      </c>
      <c r="K68" s="2" t="s">
        <v>104</v>
      </c>
      <c r="L68" s="6" t="s">
        <v>269</v>
      </c>
      <c r="N68" s="17">
        <f t="shared" si="1"/>
        <v>0</v>
      </c>
    </row>
    <row r="69" spans="1:14" ht="13.2">
      <c r="A69" s="22" t="s">
        <v>169</v>
      </c>
      <c r="B69" s="9">
        <v>4068</v>
      </c>
      <c r="C69" s="9">
        <v>0</v>
      </c>
      <c r="D69" s="9">
        <v>0</v>
      </c>
      <c r="E69" s="20">
        <v>68</v>
      </c>
      <c r="F69" s="9">
        <v>2</v>
      </c>
      <c r="G69" s="8" t="s">
        <v>138</v>
      </c>
      <c r="H69" s="2" t="s">
        <v>162</v>
      </c>
      <c r="I69" s="2" t="s">
        <v>174</v>
      </c>
      <c r="J69" s="9"/>
      <c r="K69" s="9" t="s">
        <v>159</v>
      </c>
      <c r="L69" s="6" t="s">
        <v>270</v>
      </c>
      <c r="N69" s="17">
        <f t="shared" si="1"/>
        <v>0</v>
      </c>
    </row>
    <row r="70" spans="1:14" s="9" customFormat="1" ht="13.2">
      <c r="A70" s="20" t="s">
        <v>59</v>
      </c>
      <c r="B70" s="2">
        <v>75</v>
      </c>
      <c r="C70" s="2">
        <v>0</v>
      </c>
      <c r="D70" s="2">
        <v>98</v>
      </c>
      <c r="E70" s="20">
        <v>69</v>
      </c>
      <c r="F70" s="2">
        <v>4</v>
      </c>
      <c r="G70" s="12" t="s">
        <v>94</v>
      </c>
      <c r="H70" s="5" t="s">
        <v>189</v>
      </c>
      <c r="I70" s="5" t="s">
        <v>194</v>
      </c>
      <c r="J70" s="4" t="s">
        <v>147</v>
      </c>
      <c r="K70" s="2" t="s">
        <v>104</v>
      </c>
      <c r="L70" s="9" t="s">
        <v>271</v>
      </c>
      <c r="N70" s="17">
        <f t="shared" si="1"/>
        <v>0</v>
      </c>
    </row>
    <row r="71" spans="1:14" ht="13.2">
      <c r="A71" s="20" t="s">
        <v>37</v>
      </c>
      <c r="B71" s="2">
        <v>60</v>
      </c>
      <c r="C71" s="2">
        <v>0</v>
      </c>
      <c r="D71" s="2">
        <v>57</v>
      </c>
      <c r="E71" s="20">
        <v>70</v>
      </c>
      <c r="F71" s="2">
        <v>4</v>
      </c>
      <c r="G71" s="12" t="s">
        <v>94</v>
      </c>
      <c r="H71" s="5" t="s">
        <v>189</v>
      </c>
      <c r="I71" s="5" t="s">
        <v>194</v>
      </c>
      <c r="J71" s="4" t="s">
        <v>109</v>
      </c>
      <c r="K71" s="2" t="s">
        <v>104</v>
      </c>
      <c r="L71" s="6" t="s">
        <v>272</v>
      </c>
      <c r="N71" s="17">
        <f t="shared" si="1"/>
        <v>0</v>
      </c>
    </row>
    <row r="72" spans="1:14" ht="13.2">
      <c r="A72" s="20" t="s">
        <v>62</v>
      </c>
      <c r="B72" s="2">
        <v>91</v>
      </c>
      <c r="C72" s="2">
        <v>0</v>
      </c>
      <c r="D72" s="2">
        <v>102</v>
      </c>
      <c r="E72" s="20">
        <v>71</v>
      </c>
      <c r="F72" s="2">
        <v>3</v>
      </c>
      <c r="G72" s="12" t="s">
        <v>94</v>
      </c>
      <c r="H72" s="5" t="s">
        <v>189</v>
      </c>
      <c r="I72" s="5" t="s">
        <v>194</v>
      </c>
      <c r="J72" s="4" t="s">
        <v>124</v>
      </c>
      <c r="K72" s="2" t="s">
        <v>95</v>
      </c>
      <c r="L72" s="6" t="s">
        <v>273</v>
      </c>
      <c r="N72" s="17">
        <f t="shared" si="1"/>
        <v>0</v>
      </c>
    </row>
    <row r="73" spans="1:14" ht="13.2">
      <c r="A73" s="20" t="s">
        <v>171</v>
      </c>
      <c r="B73" s="2">
        <v>85</v>
      </c>
      <c r="C73" s="2">
        <v>0</v>
      </c>
      <c r="D73" s="2">
        <v>92</v>
      </c>
      <c r="E73" s="20">
        <v>72</v>
      </c>
      <c r="F73" s="2">
        <v>2</v>
      </c>
      <c r="G73" s="12" t="s">
        <v>94</v>
      </c>
      <c r="H73" s="5" t="s">
        <v>189</v>
      </c>
      <c r="I73" s="5" t="s">
        <v>194</v>
      </c>
      <c r="J73" s="4" t="s">
        <v>124</v>
      </c>
      <c r="K73" s="2" t="s">
        <v>104</v>
      </c>
      <c r="L73" s="6" t="s">
        <v>274</v>
      </c>
      <c r="N73" s="17">
        <f t="shared" si="1"/>
        <v>0</v>
      </c>
    </row>
    <row r="74" spans="1:14" ht="13.2">
      <c r="A74" s="20" t="s">
        <v>60</v>
      </c>
      <c r="B74" s="2">
        <v>72</v>
      </c>
      <c r="C74" s="2">
        <v>0</v>
      </c>
      <c r="D74" s="2">
        <v>99</v>
      </c>
      <c r="E74" s="20">
        <v>73</v>
      </c>
      <c r="F74" s="2">
        <v>4</v>
      </c>
      <c r="G74" s="12" t="s">
        <v>94</v>
      </c>
      <c r="H74" s="5" t="s">
        <v>189</v>
      </c>
      <c r="I74" s="5" t="s">
        <v>194</v>
      </c>
      <c r="J74" s="4" t="s">
        <v>126</v>
      </c>
      <c r="K74" s="2" t="s">
        <v>104</v>
      </c>
      <c r="L74" s="6" t="s">
        <v>275</v>
      </c>
      <c r="N74" s="17">
        <f t="shared" si="1"/>
        <v>0</v>
      </c>
    </row>
    <row r="75" spans="1:14" ht="13.2">
      <c r="A75" s="20" t="s">
        <v>61</v>
      </c>
      <c r="B75" s="2">
        <v>78</v>
      </c>
      <c r="C75" s="2">
        <v>0</v>
      </c>
      <c r="D75" s="2">
        <v>101</v>
      </c>
      <c r="E75" s="20">
        <v>74</v>
      </c>
      <c r="F75" s="2">
        <v>4</v>
      </c>
      <c r="G75" s="12" t="s">
        <v>94</v>
      </c>
      <c r="H75" s="5" t="s">
        <v>189</v>
      </c>
      <c r="I75" s="5" t="s">
        <v>194</v>
      </c>
      <c r="J75" s="4" t="s">
        <v>126</v>
      </c>
      <c r="K75" s="2" t="s">
        <v>104</v>
      </c>
      <c r="L75" s="6" t="s">
        <v>276</v>
      </c>
      <c r="N75" s="17">
        <f t="shared" si="1"/>
        <v>0</v>
      </c>
    </row>
    <row r="76" spans="1:14" ht="13.2">
      <c r="A76" s="20" t="s">
        <v>46</v>
      </c>
      <c r="B76" s="2">
        <v>89</v>
      </c>
      <c r="C76" s="2">
        <v>0</v>
      </c>
      <c r="D76" s="2">
        <v>79</v>
      </c>
      <c r="E76" s="20">
        <v>75</v>
      </c>
      <c r="F76" s="2">
        <v>4</v>
      </c>
      <c r="G76" s="12" t="s">
        <v>94</v>
      </c>
      <c r="H76" s="5" t="s">
        <v>189</v>
      </c>
      <c r="I76" s="5" t="s">
        <v>195</v>
      </c>
      <c r="J76" s="4" t="s">
        <v>108</v>
      </c>
      <c r="K76" s="2" t="s">
        <v>95</v>
      </c>
      <c r="L76" s="6" t="s">
        <v>277</v>
      </c>
      <c r="N76" s="17">
        <f t="shared" si="1"/>
        <v>0</v>
      </c>
    </row>
    <row r="77" spans="1:14" ht="13.2">
      <c r="A77" s="20" t="s">
        <v>168</v>
      </c>
      <c r="B77" s="2">
        <v>86</v>
      </c>
      <c r="C77" s="2">
        <v>0</v>
      </c>
      <c r="D77" s="2">
        <v>78</v>
      </c>
      <c r="E77" s="20">
        <v>76</v>
      </c>
      <c r="F77" s="2">
        <v>4</v>
      </c>
      <c r="G77" s="12" t="s">
        <v>94</v>
      </c>
      <c r="H77" s="5" t="s">
        <v>189</v>
      </c>
      <c r="I77" s="5" t="s">
        <v>195</v>
      </c>
      <c r="J77" s="4" t="s">
        <v>118</v>
      </c>
      <c r="K77" s="2" t="s">
        <v>95</v>
      </c>
      <c r="L77" s="6" t="s">
        <v>278</v>
      </c>
      <c r="N77" s="17">
        <f t="shared" si="1"/>
        <v>0</v>
      </c>
    </row>
    <row r="78" spans="1:14" ht="13.2">
      <c r="A78" s="20" t="s">
        <v>45</v>
      </c>
      <c r="B78" s="2">
        <v>12</v>
      </c>
      <c r="C78" s="2">
        <v>0</v>
      </c>
      <c r="D78" s="2">
        <v>77</v>
      </c>
      <c r="E78" s="20">
        <v>77</v>
      </c>
      <c r="F78" s="2">
        <v>4</v>
      </c>
      <c r="G78" s="12" t="s">
        <v>94</v>
      </c>
      <c r="H78" s="5" t="s">
        <v>189</v>
      </c>
      <c r="I78" s="5" t="s">
        <v>195</v>
      </c>
      <c r="J78" s="4" t="s">
        <v>118</v>
      </c>
      <c r="K78" s="2" t="s">
        <v>95</v>
      </c>
      <c r="L78" s="6" t="s">
        <v>279</v>
      </c>
      <c r="N78" s="17">
        <f t="shared" si="1"/>
        <v>0</v>
      </c>
    </row>
    <row r="79" spans="1:14" ht="13.2">
      <c r="A79" s="19" t="s">
        <v>186</v>
      </c>
      <c r="B79" s="2">
        <v>4078</v>
      </c>
      <c r="C79" s="2">
        <v>0</v>
      </c>
      <c r="D79" s="2">
        <v>0</v>
      </c>
      <c r="E79" s="20">
        <v>78</v>
      </c>
      <c r="F79" s="2">
        <v>4</v>
      </c>
      <c r="G79" s="12" t="s">
        <v>94</v>
      </c>
      <c r="H79" s="5" t="s">
        <v>189</v>
      </c>
      <c r="I79" s="5" t="s">
        <v>195</v>
      </c>
      <c r="J79" s="4" t="s">
        <v>112</v>
      </c>
      <c r="K79" s="2" t="s">
        <v>104</v>
      </c>
      <c r="L79" s="6" t="s">
        <v>280</v>
      </c>
      <c r="N79" s="17">
        <f t="shared" si="1"/>
        <v>0</v>
      </c>
    </row>
    <row r="80" spans="1:14" ht="13.2">
      <c r="A80" s="20" t="s">
        <v>55</v>
      </c>
      <c r="B80" s="2">
        <v>71</v>
      </c>
      <c r="C80" s="2">
        <v>0</v>
      </c>
      <c r="D80" s="2">
        <v>93</v>
      </c>
      <c r="E80" s="20">
        <v>79</v>
      </c>
      <c r="F80" s="2">
        <v>2</v>
      </c>
      <c r="G80" s="12" t="s">
        <v>94</v>
      </c>
      <c r="H80" s="5" t="s">
        <v>189</v>
      </c>
      <c r="I80" s="5" t="s">
        <v>195</v>
      </c>
      <c r="J80" s="4" t="s">
        <v>112</v>
      </c>
      <c r="K80" s="2" t="s">
        <v>104</v>
      </c>
      <c r="L80" s="6" t="s">
        <v>281</v>
      </c>
      <c r="N80" s="17">
        <f t="shared" si="1"/>
        <v>0</v>
      </c>
    </row>
    <row r="81" spans="1:14" ht="13.2">
      <c r="A81" s="20" t="s">
        <v>170</v>
      </c>
      <c r="B81" s="2">
        <v>73</v>
      </c>
      <c r="C81" s="2">
        <v>0</v>
      </c>
      <c r="D81" s="2">
        <v>94</v>
      </c>
      <c r="E81" s="20">
        <v>80</v>
      </c>
      <c r="F81" s="2">
        <v>3</v>
      </c>
      <c r="G81" s="12" t="s">
        <v>94</v>
      </c>
      <c r="H81" s="5" t="s">
        <v>189</v>
      </c>
      <c r="I81" s="5" t="s">
        <v>137</v>
      </c>
      <c r="J81" s="4" t="s">
        <v>108</v>
      </c>
      <c r="K81" s="2" t="s">
        <v>104</v>
      </c>
      <c r="L81" s="6" t="s">
        <v>282</v>
      </c>
      <c r="N81" s="17">
        <f t="shared" si="1"/>
        <v>0</v>
      </c>
    </row>
    <row r="82" spans="1:14" ht="13.2">
      <c r="A82" s="20" t="s">
        <v>14</v>
      </c>
      <c r="B82" s="2">
        <v>170</v>
      </c>
      <c r="C82" s="2">
        <v>0</v>
      </c>
      <c r="D82" s="2">
        <v>18</v>
      </c>
      <c r="E82" s="20">
        <v>81</v>
      </c>
      <c r="F82" s="2">
        <v>3</v>
      </c>
      <c r="G82" s="12" t="s">
        <v>94</v>
      </c>
      <c r="H82" s="5" t="s">
        <v>189</v>
      </c>
      <c r="I82" s="5" t="s">
        <v>137</v>
      </c>
      <c r="J82" s="4" t="s">
        <v>128</v>
      </c>
      <c r="K82" s="2" t="s">
        <v>95</v>
      </c>
      <c r="L82" s="6" t="s">
        <v>283</v>
      </c>
      <c r="N82" s="17">
        <f t="shared" si="1"/>
        <v>0</v>
      </c>
    </row>
    <row r="83" spans="1:14" ht="13.2">
      <c r="A83" s="20" t="s">
        <v>80</v>
      </c>
      <c r="B83" s="2">
        <v>4082</v>
      </c>
      <c r="C83" s="2">
        <v>0</v>
      </c>
      <c r="D83" s="2">
        <v>0</v>
      </c>
      <c r="E83" s="20">
        <v>82</v>
      </c>
      <c r="F83" s="2">
        <v>4</v>
      </c>
      <c r="G83" s="12" t="s">
        <v>94</v>
      </c>
      <c r="H83" s="5" t="s">
        <v>189</v>
      </c>
      <c r="I83" s="5" t="s">
        <v>137</v>
      </c>
      <c r="J83" s="4" t="s">
        <v>126</v>
      </c>
      <c r="K83" s="2" t="s">
        <v>104</v>
      </c>
      <c r="L83" s="6" t="s">
        <v>284</v>
      </c>
      <c r="N83" s="17">
        <f t="shared" si="1"/>
        <v>0</v>
      </c>
    </row>
    <row r="84" spans="1:14" ht="13.2">
      <c r="A84" s="20" t="s">
        <v>49</v>
      </c>
      <c r="B84" s="2">
        <v>1060</v>
      </c>
      <c r="C84" s="2">
        <v>0</v>
      </c>
      <c r="D84" s="2">
        <v>84</v>
      </c>
      <c r="E84" s="20">
        <v>83</v>
      </c>
      <c r="F84" s="2">
        <v>4</v>
      </c>
      <c r="G84" s="12" t="s">
        <v>94</v>
      </c>
      <c r="H84" s="5" t="s">
        <v>189</v>
      </c>
      <c r="I84" s="5" t="s">
        <v>137</v>
      </c>
      <c r="J84" s="4" t="s">
        <v>126</v>
      </c>
      <c r="K84" s="2" t="s">
        <v>104</v>
      </c>
      <c r="L84" s="6" t="s">
        <v>285</v>
      </c>
      <c r="N84" s="17">
        <f t="shared" si="1"/>
        <v>0</v>
      </c>
    </row>
    <row r="85" spans="1:14" ht="13.2">
      <c r="A85" s="20" t="s">
        <v>64</v>
      </c>
      <c r="B85" s="2">
        <v>84</v>
      </c>
      <c r="C85" s="2">
        <v>0</v>
      </c>
      <c r="D85" s="2">
        <v>104</v>
      </c>
      <c r="E85" s="20">
        <v>84</v>
      </c>
      <c r="F85" s="2">
        <v>2</v>
      </c>
      <c r="G85" s="12" t="s">
        <v>94</v>
      </c>
      <c r="H85" s="5" t="s">
        <v>189</v>
      </c>
      <c r="I85" s="5" t="s">
        <v>137</v>
      </c>
      <c r="J85" s="4" t="s">
        <v>126</v>
      </c>
      <c r="K85" s="2" t="s">
        <v>104</v>
      </c>
      <c r="L85" s="6" t="s">
        <v>286</v>
      </c>
      <c r="N85" s="17">
        <f t="shared" si="1"/>
        <v>0</v>
      </c>
    </row>
    <row r="86" spans="1:14" ht="13.2">
      <c r="A86" s="20" t="s">
        <v>58</v>
      </c>
      <c r="B86" s="2">
        <v>77</v>
      </c>
      <c r="C86" s="2">
        <v>0</v>
      </c>
      <c r="D86" s="2">
        <v>97</v>
      </c>
      <c r="E86" s="20">
        <v>85</v>
      </c>
      <c r="F86" s="2">
        <v>3</v>
      </c>
      <c r="G86" s="12" t="s">
        <v>94</v>
      </c>
      <c r="H86" s="5" t="s">
        <v>189</v>
      </c>
      <c r="I86" s="5" t="s">
        <v>196</v>
      </c>
      <c r="J86" s="4" t="s">
        <v>127</v>
      </c>
      <c r="K86" s="2" t="s">
        <v>104</v>
      </c>
      <c r="L86" s="6" t="s">
        <v>287</v>
      </c>
      <c r="N86" s="17">
        <f t="shared" si="1"/>
        <v>0</v>
      </c>
    </row>
    <row r="87" spans="1:14" ht="13.2">
      <c r="A87" s="20" t="s">
        <v>63</v>
      </c>
      <c r="B87" s="2">
        <v>82</v>
      </c>
      <c r="C87" s="2">
        <v>0</v>
      </c>
      <c r="D87" s="2">
        <v>103</v>
      </c>
      <c r="E87" s="20">
        <v>86</v>
      </c>
      <c r="F87" s="2">
        <v>2</v>
      </c>
      <c r="G87" s="12" t="s">
        <v>94</v>
      </c>
      <c r="H87" s="5" t="s">
        <v>189</v>
      </c>
      <c r="I87" s="5" t="s">
        <v>196</v>
      </c>
      <c r="J87" s="4" t="s">
        <v>127</v>
      </c>
      <c r="K87" s="2" t="s">
        <v>95</v>
      </c>
      <c r="L87" s="6" t="s">
        <v>288</v>
      </c>
      <c r="N87" s="17">
        <f t="shared" si="1"/>
        <v>0</v>
      </c>
    </row>
    <row r="88" spans="1:14" ht="13.2">
      <c r="A88" s="20" t="s">
        <v>41</v>
      </c>
      <c r="B88" s="2">
        <v>51</v>
      </c>
      <c r="C88" s="2">
        <v>0</v>
      </c>
      <c r="D88" s="2">
        <v>70</v>
      </c>
      <c r="E88" s="20">
        <v>87</v>
      </c>
      <c r="F88" s="2">
        <v>2</v>
      </c>
      <c r="G88" s="12" t="s">
        <v>94</v>
      </c>
      <c r="H88" s="5" t="s">
        <v>189</v>
      </c>
      <c r="I88" s="5" t="s">
        <v>196</v>
      </c>
      <c r="J88" s="4" t="s">
        <v>127</v>
      </c>
      <c r="K88" s="2" t="s">
        <v>104</v>
      </c>
      <c r="L88" s="6" t="s">
        <v>289</v>
      </c>
      <c r="N88" s="17">
        <f t="shared" si="1"/>
        <v>0</v>
      </c>
    </row>
    <row r="89" spans="1:14" ht="13.2">
      <c r="A89" s="20" t="s">
        <v>65</v>
      </c>
      <c r="B89" s="2">
        <v>81</v>
      </c>
      <c r="C89" s="2">
        <v>0</v>
      </c>
      <c r="D89" s="2">
        <v>105</v>
      </c>
      <c r="E89" s="20">
        <v>88</v>
      </c>
      <c r="F89" s="2">
        <v>2</v>
      </c>
      <c r="G89" s="12" t="s">
        <v>94</v>
      </c>
      <c r="H89" s="5" t="s">
        <v>189</v>
      </c>
      <c r="I89" s="5" t="s">
        <v>196</v>
      </c>
      <c r="J89" s="4" t="s">
        <v>126</v>
      </c>
      <c r="K89" s="2" t="s">
        <v>104</v>
      </c>
      <c r="L89" s="6" t="s">
        <v>290</v>
      </c>
      <c r="N89" s="17">
        <f t="shared" si="1"/>
        <v>0</v>
      </c>
    </row>
    <row r="90" spans="1:14" ht="13.2">
      <c r="A90" s="20" t="s">
        <v>81</v>
      </c>
      <c r="B90" s="2">
        <v>4089</v>
      </c>
      <c r="C90" s="2">
        <v>0</v>
      </c>
      <c r="D90" s="2">
        <v>0</v>
      </c>
      <c r="E90" s="20">
        <v>89</v>
      </c>
      <c r="F90" s="2">
        <v>2</v>
      </c>
      <c r="G90" s="12" t="s">
        <v>94</v>
      </c>
      <c r="H90" s="5" t="s">
        <v>189</v>
      </c>
      <c r="I90" s="5" t="s">
        <v>196</v>
      </c>
      <c r="J90" s="4" t="s">
        <v>146</v>
      </c>
      <c r="K90" s="2" t="s">
        <v>97</v>
      </c>
      <c r="L90" s="6" t="s">
        <v>291</v>
      </c>
      <c r="N90" s="17">
        <f t="shared" si="1"/>
        <v>0</v>
      </c>
    </row>
    <row r="91" spans="1:14" ht="13.2">
      <c r="A91" s="20" t="s">
        <v>51</v>
      </c>
      <c r="B91" s="2">
        <v>501</v>
      </c>
      <c r="C91" s="2">
        <v>0</v>
      </c>
      <c r="D91" s="2">
        <v>88</v>
      </c>
      <c r="E91" s="20">
        <v>90</v>
      </c>
      <c r="F91" s="2">
        <v>3</v>
      </c>
      <c r="G91" s="12" t="s">
        <v>94</v>
      </c>
      <c r="H91" s="5" t="s">
        <v>189</v>
      </c>
      <c r="I91" s="5" t="s">
        <v>199</v>
      </c>
      <c r="J91" s="4" t="s">
        <v>123</v>
      </c>
      <c r="K91" s="2" t="s">
        <v>104</v>
      </c>
      <c r="L91" s="6" t="s">
        <v>292</v>
      </c>
      <c r="N91" s="17">
        <f t="shared" si="1"/>
        <v>0</v>
      </c>
    </row>
    <row r="92" spans="1:14" ht="13.2">
      <c r="A92" s="20" t="s">
        <v>52</v>
      </c>
      <c r="B92" s="2">
        <v>70</v>
      </c>
      <c r="C92" s="2">
        <v>0</v>
      </c>
      <c r="D92" s="2">
        <v>89</v>
      </c>
      <c r="E92" s="20">
        <v>91</v>
      </c>
      <c r="F92" s="2">
        <v>3</v>
      </c>
      <c r="G92" s="12" t="s">
        <v>94</v>
      </c>
      <c r="H92" s="5" t="s">
        <v>190</v>
      </c>
      <c r="I92" s="5" t="s">
        <v>196</v>
      </c>
      <c r="J92" s="4" t="s">
        <v>127</v>
      </c>
      <c r="K92" s="2" t="s">
        <v>104</v>
      </c>
      <c r="L92" s="6" t="s">
        <v>293</v>
      </c>
      <c r="N92" s="17">
        <f t="shared" si="1"/>
        <v>0</v>
      </c>
    </row>
    <row r="93" spans="1:14" ht="13.2">
      <c r="A93" s="20" t="s">
        <v>53</v>
      </c>
      <c r="B93" s="2">
        <v>68</v>
      </c>
      <c r="C93" s="2">
        <v>0</v>
      </c>
      <c r="D93" s="2">
        <v>90</v>
      </c>
      <c r="E93" s="20">
        <v>92</v>
      </c>
      <c r="F93" s="2">
        <v>2</v>
      </c>
      <c r="G93" s="12" t="s">
        <v>94</v>
      </c>
      <c r="H93" s="5" t="s">
        <v>190</v>
      </c>
      <c r="I93" s="5" t="s">
        <v>196</v>
      </c>
      <c r="J93" s="4" t="s">
        <v>127</v>
      </c>
      <c r="K93" s="2" t="s">
        <v>104</v>
      </c>
      <c r="L93" s="6" t="s">
        <v>294</v>
      </c>
      <c r="N93" s="17">
        <f t="shared" si="1"/>
        <v>0</v>
      </c>
    </row>
    <row r="94" spans="1:14" ht="13.2">
      <c r="A94" s="20" t="s">
        <v>54</v>
      </c>
      <c r="B94" s="2">
        <v>74</v>
      </c>
      <c r="C94" s="2">
        <v>0</v>
      </c>
      <c r="D94" s="2">
        <v>91</v>
      </c>
      <c r="E94" s="20">
        <v>93</v>
      </c>
      <c r="F94" s="2">
        <v>3</v>
      </c>
      <c r="G94" s="12" t="s">
        <v>94</v>
      </c>
      <c r="H94" s="5" t="s">
        <v>190</v>
      </c>
      <c r="I94" s="5" t="s">
        <v>196</v>
      </c>
      <c r="J94" s="4" t="s">
        <v>125</v>
      </c>
      <c r="K94" s="2" t="s">
        <v>104</v>
      </c>
      <c r="L94" s="6" t="s">
        <v>295</v>
      </c>
      <c r="N94" s="17">
        <f t="shared" si="1"/>
        <v>0</v>
      </c>
    </row>
    <row r="95" spans="1:14" ht="13.2">
      <c r="A95" s="19" t="s">
        <v>198</v>
      </c>
      <c r="B95" s="2">
        <v>67</v>
      </c>
      <c r="C95" s="2">
        <v>0</v>
      </c>
      <c r="D95" s="2">
        <v>87</v>
      </c>
      <c r="E95" s="20">
        <v>94</v>
      </c>
      <c r="F95" s="2">
        <v>3</v>
      </c>
      <c r="G95" s="12" t="s">
        <v>94</v>
      </c>
      <c r="H95" s="5" t="s">
        <v>190</v>
      </c>
      <c r="I95" s="5" t="s">
        <v>199</v>
      </c>
      <c r="J95" s="4" t="s">
        <v>150</v>
      </c>
      <c r="K95" s="2" t="s">
        <v>104</v>
      </c>
      <c r="L95" s="6" t="s">
        <v>296</v>
      </c>
      <c r="N95" s="17">
        <f t="shared" si="1"/>
        <v>0</v>
      </c>
    </row>
    <row r="96" spans="1:14" ht="13.2">
      <c r="A96" s="19" t="s">
        <v>197</v>
      </c>
      <c r="B96" s="2">
        <v>66</v>
      </c>
      <c r="C96" s="2">
        <v>0</v>
      </c>
      <c r="D96" s="2">
        <v>86</v>
      </c>
      <c r="E96" s="20">
        <v>95</v>
      </c>
      <c r="F96" s="2">
        <v>4</v>
      </c>
      <c r="G96" s="12" t="s">
        <v>94</v>
      </c>
      <c r="H96" s="5" t="s">
        <v>190</v>
      </c>
      <c r="I96" s="5" t="s">
        <v>199</v>
      </c>
      <c r="J96" s="4" t="s">
        <v>149</v>
      </c>
      <c r="K96" s="2" t="s">
        <v>104</v>
      </c>
      <c r="L96" s="6" t="s">
        <v>297</v>
      </c>
      <c r="N96" s="17">
        <f t="shared" si="1"/>
        <v>0</v>
      </c>
    </row>
    <row r="97" spans="1:14" ht="13.2">
      <c r="A97" s="21" t="s">
        <v>157</v>
      </c>
      <c r="B97" s="9">
        <v>4096</v>
      </c>
      <c r="C97" s="9">
        <v>0</v>
      </c>
      <c r="D97" s="9">
        <v>0</v>
      </c>
      <c r="E97" s="20">
        <v>96</v>
      </c>
      <c r="F97" s="9">
        <v>2</v>
      </c>
      <c r="G97" s="12" t="s">
        <v>94</v>
      </c>
      <c r="H97" s="5" t="s">
        <v>190</v>
      </c>
      <c r="I97" s="5" t="s">
        <v>199</v>
      </c>
      <c r="J97" s="9"/>
      <c r="K97" s="9" t="s">
        <v>104</v>
      </c>
      <c r="L97" s="6" t="s">
        <v>298</v>
      </c>
      <c r="N97" s="17">
        <f t="shared" si="1"/>
        <v>0</v>
      </c>
    </row>
    <row r="98" spans="1:14" ht="13.2">
      <c r="A98" s="20" t="s">
        <v>38</v>
      </c>
      <c r="B98" s="2">
        <v>99</v>
      </c>
      <c r="C98" s="2">
        <v>0</v>
      </c>
      <c r="D98" s="2">
        <v>58</v>
      </c>
      <c r="E98" s="20">
        <v>97</v>
      </c>
      <c r="F98" s="2">
        <v>4</v>
      </c>
      <c r="G98" s="14" t="s">
        <v>96</v>
      </c>
      <c r="H98" s="5" t="s">
        <v>191</v>
      </c>
      <c r="I98" s="2" t="s">
        <v>174</v>
      </c>
      <c r="J98" s="4" t="s">
        <v>109</v>
      </c>
      <c r="K98" s="2" t="s">
        <v>90</v>
      </c>
      <c r="L98" s="6" t="s">
        <v>299</v>
      </c>
      <c r="N98" s="17">
        <f t="shared" si="1"/>
        <v>0</v>
      </c>
    </row>
    <row r="99" spans="1:14" ht="13.2">
      <c r="A99" s="20" t="s">
        <v>76</v>
      </c>
      <c r="B99" s="2">
        <v>4098</v>
      </c>
      <c r="C99" s="2">
        <v>0</v>
      </c>
      <c r="D99" s="2">
        <v>0</v>
      </c>
      <c r="E99" s="20">
        <v>98</v>
      </c>
      <c r="F99" s="2">
        <v>3</v>
      </c>
      <c r="G99" s="14" t="s">
        <v>96</v>
      </c>
      <c r="H99" s="5" t="s">
        <v>191</v>
      </c>
      <c r="I99" s="2" t="s">
        <v>174</v>
      </c>
      <c r="J99" s="4" t="s">
        <v>133</v>
      </c>
      <c r="K99" s="2" t="s">
        <v>90</v>
      </c>
      <c r="L99" s="6" t="s">
        <v>300</v>
      </c>
      <c r="N99" s="17">
        <f t="shared" si="1"/>
        <v>0</v>
      </c>
    </row>
    <row r="100" spans="1:14" ht="13.2">
      <c r="A100" s="20" t="s">
        <v>27</v>
      </c>
      <c r="B100" s="2">
        <v>1050</v>
      </c>
      <c r="C100" s="2">
        <v>0</v>
      </c>
      <c r="D100" s="2">
        <v>36</v>
      </c>
      <c r="E100" s="20">
        <v>99</v>
      </c>
      <c r="F100" s="2">
        <v>4</v>
      </c>
      <c r="G100" s="14" t="s">
        <v>96</v>
      </c>
      <c r="H100" s="5" t="s">
        <v>191</v>
      </c>
      <c r="I100" s="2" t="s">
        <v>174</v>
      </c>
      <c r="J100" s="4" t="s">
        <v>152</v>
      </c>
      <c r="K100" s="2" t="s">
        <v>90</v>
      </c>
      <c r="L100" s="6" t="s">
        <v>301</v>
      </c>
      <c r="N100" s="17">
        <f t="shared" si="1"/>
        <v>0</v>
      </c>
    </row>
    <row r="101" spans="1:14" ht="13.2">
      <c r="A101" s="20" t="s">
        <v>26</v>
      </c>
      <c r="B101" s="2">
        <v>161</v>
      </c>
      <c r="C101" s="2">
        <v>0</v>
      </c>
      <c r="D101" s="2">
        <v>35</v>
      </c>
      <c r="E101" s="20">
        <v>100</v>
      </c>
      <c r="F101" s="2">
        <v>4</v>
      </c>
      <c r="G101" s="14" t="s">
        <v>96</v>
      </c>
      <c r="H101" s="5" t="s">
        <v>191</v>
      </c>
      <c r="I101" s="2" t="s">
        <v>174</v>
      </c>
      <c r="J101" s="4" t="s">
        <v>152</v>
      </c>
      <c r="K101" s="2" t="s">
        <v>90</v>
      </c>
      <c r="L101" s="6" t="s">
        <v>302</v>
      </c>
      <c r="N101" s="17">
        <f t="shared" si="1"/>
        <v>0</v>
      </c>
    </row>
    <row r="102" spans="1:14" ht="13.2">
      <c r="A102" s="20" t="s">
        <v>70</v>
      </c>
      <c r="B102" s="2">
        <v>103</v>
      </c>
      <c r="C102" s="2">
        <v>0</v>
      </c>
      <c r="D102" s="2">
        <v>110</v>
      </c>
      <c r="E102" s="20">
        <v>101</v>
      </c>
      <c r="F102" s="2">
        <v>2</v>
      </c>
      <c r="G102" s="14" t="s">
        <v>96</v>
      </c>
      <c r="H102" s="5" t="s">
        <v>192</v>
      </c>
      <c r="I102" s="4" t="s">
        <v>173</v>
      </c>
      <c r="J102" s="4" t="s">
        <v>111</v>
      </c>
      <c r="K102" s="2" t="s">
        <v>91</v>
      </c>
      <c r="L102" s="6" t="s">
        <v>303</v>
      </c>
      <c r="N102" s="17">
        <f t="shared" si="1"/>
        <v>0</v>
      </c>
    </row>
    <row r="103" spans="1:14" ht="13.2">
      <c r="A103" s="20" t="s">
        <v>71</v>
      </c>
      <c r="B103" s="2">
        <v>104</v>
      </c>
      <c r="C103" s="2">
        <v>0</v>
      </c>
      <c r="D103" s="2">
        <v>111</v>
      </c>
      <c r="E103" s="20">
        <v>102</v>
      </c>
      <c r="F103" s="2">
        <v>3</v>
      </c>
      <c r="G103" s="14" t="s">
        <v>96</v>
      </c>
      <c r="H103" s="5" t="s">
        <v>192</v>
      </c>
      <c r="I103" s="2" t="s">
        <v>174</v>
      </c>
      <c r="J103" s="4" t="s">
        <v>151</v>
      </c>
      <c r="K103" s="2" t="s">
        <v>90</v>
      </c>
      <c r="L103" s="6" t="s">
        <v>304</v>
      </c>
      <c r="N103" s="17">
        <f t="shared" si="1"/>
        <v>0</v>
      </c>
    </row>
    <row r="104" spans="1:14" ht="13.2">
      <c r="A104" s="20" t="s">
        <v>69</v>
      </c>
      <c r="B104" s="2">
        <v>102</v>
      </c>
      <c r="C104" s="2">
        <v>0</v>
      </c>
      <c r="D104" s="2">
        <v>109</v>
      </c>
      <c r="E104" s="20">
        <v>103</v>
      </c>
      <c r="F104" s="2">
        <v>3</v>
      </c>
      <c r="G104" s="14" t="s">
        <v>96</v>
      </c>
      <c r="H104" s="5" t="s">
        <v>192</v>
      </c>
      <c r="I104" s="2" t="s">
        <v>174</v>
      </c>
      <c r="J104" s="4" t="s">
        <v>151</v>
      </c>
      <c r="K104" s="2" t="s">
        <v>90</v>
      </c>
      <c r="L104" s="6" t="s">
        <v>305</v>
      </c>
      <c r="N104" s="17">
        <f t="shared" si="1"/>
        <v>0</v>
      </c>
    </row>
    <row r="105" spans="1:14" ht="13.2">
      <c r="A105" s="20" t="s">
        <v>39</v>
      </c>
      <c r="B105" s="2">
        <v>96</v>
      </c>
      <c r="C105" s="2">
        <v>0</v>
      </c>
      <c r="D105" s="2">
        <v>60</v>
      </c>
      <c r="E105" s="20">
        <v>104</v>
      </c>
      <c r="F105" s="2">
        <v>4</v>
      </c>
      <c r="G105" s="14" t="s">
        <v>96</v>
      </c>
      <c r="H105" s="5" t="s">
        <v>200</v>
      </c>
      <c r="I105" s="2" t="s">
        <v>174</v>
      </c>
      <c r="J105" s="4" t="s">
        <v>132</v>
      </c>
      <c r="K105" s="2" t="s">
        <v>90</v>
      </c>
      <c r="L105" s="6" t="s">
        <v>306</v>
      </c>
      <c r="N105" s="17">
        <f t="shared" si="1"/>
        <v>0</v>
      </c>
    </row>
    <row r="106" spans="1:14" ht="13.2">
      <c r="A106" s="20" t="s">
        <v>72</v>
      </c>
      <c r="B106" s="2">
        <v>95</v>
      </c>
      <c r="C106" s="2">
        <v>0</v>
      </c>
      <c r="D106" s="2">
        <v>112</v>
      </c>
      <c r="E106" s="20">
        <v>105</v>
      </c>
      <c r="F106" s="2">
        <v>2</v>
      </c>
      <c r="G106" s="14" t="s">
        <v>96</v>
      </c>
      <c r="H106" s="5" t="s">
        <v>200</v>
      </c>
      <c r="I106" s="2" t="s">
        <v>174</v>
      </c>
      <c r="J106" s="4" t="s">
        <v>132</v>
      </c>
      <c r="K106" s="2" t="s">
        <v>90</v>
      </c>
      <c r="L106" s="6" t="s">
        <v>307</v>
      </c>
      <c r="N106" s="17">
        <f t="shared" si="1"/>
        <v>0</v>
      </c>
    </row>
    <row r="107" spans="1:14" ht="13.2">
      <c r="A107" s="20" t="s">
        <v>77</v>
      </c>
      <c r="B107" s="2">
        <v>4106</v>
      </c>
      <c r="C107" s="2">
        <v>0</v>
      </c>
      <c r="D107" s="2">
        <v>0</v>
      </c>
      <c r="E107" s="20">
        <v>106</v>
      </c>
      <c r="F107" s="2">
        <v>4</v>
      </c>
      <c r="G107" s="14" t="s">
        <v>96</v>
      </c>
      <c r="H107" s="5" t="s">
        <v>200</v>
      </c>
      <c r="I107" s="2" t="s">
        <v>174</v>
      </c>
      <c r="J107" s="4" t="s">
        <v>130</v>
      </c>
      <c r="K107" s="2" t="s">
        <v>95</v>
      </c>
      <c r="L107" s="6" t="s">
        <v>308</v>
      </c>
      <c r="N107" s="17">
        <f t="shared" si="1"/>
        <v>0</v>
      </c>
    </row>
    <row r="108" spans="1:14" ht="13.2">
      <c r="A108" s="20" t="s">
        <v>74</v>
      </c>
      <c r="B108" s="2">
        <v>92</v>
      </c>
      <c r="C108" s="2">
        <v>0</v>
      </c>
      <c r="D108" s="2">
        <v>114</v>
      </c>
      <c r="E108" s="20">
        <v>107</v>
      </c>
      <c r="F108" s="2">
        <v>3</v>
      </c>
      <c r="G108" s="14" t="s">
        <v>96</v>
      </c>
      <c r="H108" s="5" t="s">
        <v>200</v>
      </c>
      <c r="I108" s="2" t="s">
        <v>174</v>
      </c>
      <c r="J108" s="4" t="s">
        <v>130</v>
      </c>
      <c r="K108" s="2" t="s">
        <v>90</v>
      </c>
      <c r="L108" s="6" t="s">
        <v>309</v>
      </c>
      <c r="N108" s="17">
        <f t="shared" si="1"/>
        <v>0</v>
      </c>
    </row>
    <row r="109" spans="1:14" ht="13.2">
      <c r="A109" s="20" t="s">
        <v>67</v>
      </c>
      <c r="B109" s="2">
        <v>97</v>
      </c>
      <c r="C109" s="2">
        <v>0</v>
      </c>
      <c r="D109" s="2">
        <v>107</v>
      </c>
      <c r="E109" s="20">
        <v>108</v>
      </c>
      <c r="F109" s="2">
        <v>3</v>
      </c>
      <c r="G109" s="14" t="s">
        <v>96</v>
      </c>
      <c r="H109" s="5" t="s">
        <v>201</v>
      </c>
      <c r="I109" s="2" t="s">
        <v>174</v>
      </c>
      <c r="J109" s="4" t="s">
        <v>129</v>
      </c>
      <c r="K109" s="2" t="s">
        <v>90</v>
      </c>
      <c r="L109" s="6" t="s">
        <v>310</v>
      </c>
      <c r="N109" s="17">
        <f t="shared" si="1"/>
        <v>0</v>
      </c>
    </row>
    <row r="110" spans="1:14" ht="15.75" customHeight="1">
      <c r="A110" s="20" t="s">
        <v>68</v>
      </c>
      <c r="B110" s="2">
        <v>98</v>
      </c>
      <c r="C110" s="2">
        <v>0</v>
      </c>
      <c r="D110" s="2">
        <v>108</v>
      </c>
      <c r="E110" s="20">
        <v>109</v>
      </c>
      <c r="F110" s="2">
        <v>3</v>
      </c>
      <c r="G110" s="14" t="s">
        <v>96</v>
      </c>
      <c r="H110" s="5" t="s">
        <v>201</v>
      </c>
      <c r="I110" s="2" t="s">
        <v>174</v>
      </c>
      <c r="J110" s="4" t="s">
        <v>129</v>
      </c>
      <c r="K110" s="2" t="s">
        <v>90</v>
      </c>
      <c r="L110" s="6" t="s">
        <v>311</v>
      </c>
      <c r="N110" s="17">
        <f t="shared" si="1"/>
        <v>0</v>
      </c>
    </row>
    <row r="111" spans="1:14" ht="15.75" customHeight="1">
      <c r="A111" s="20" t="s">
        <v>73</v>
      </c>
      <c r="B111" s="2">
        <v>100</v>
      </c>
      <c r="C111" s="2">
        <v>0</v>
      </c>
      <c r="D111" s="2">
        <v>113</v>
      </c>
      <c r="E111" s="20">
        <v>110</v>
      </c>
      <c r="F111" s="2">
        <v>3</v>
      </c>
      <c r="G111" s="14" t="s">
        <v>96</v>
      </c>
      <c r="H111" s="5" t="s">
        <v>193</v>
      </c>
      <c r="I111" s="2" t="s">
        <v>174</v>
      </c>
      <c r="J111" s="4" t="s">
        <v>131</v>
      </c>
      <c r="K111" s="2" t="s">
        <v>90</v>
      </c>
      <c r="L111" s="6" t="s">
        <v>312</v>
      </c>
      <c r="N111" s="17">
        <f t="shared" si="1"/>
        <v>0</v>
      </c>
    </row>
    <row r="112" spans="1:14" ht="15.75" customHeight="1">
      <c r="A112" s="20" t="s">
        <v>75</v>
      </c>
      <c r="B112" s="2">
        <v>4111</v>
      </c>
      <c r="C112" s="2">
        <v>0</v>
      </c>
      <c r="D112" s="2">
        <v>0</v>
      </c>
      <c r="E112" s="20">
        <v>111</v>
      </c>
      <c r="F112" s="2">
        <v>4</v>
      </c>
      <c r="G112" s="14" t="s">
        <v>96</v>
      </c>
      <c r="H112" s="5" t="s">
        <v>193</v>
      </c>
      <c r="I112" s="2" t="s">
        <v>174</v>
      </c>
      <c r="J112" s="4" t="s">
        <v>148</v>
      </c>
      <c r="K112" s="2" t="s">
        <v>90</v>
      </c>
      <c r="L112" s="6" t="s">
        <v>313</v>
      </c>
      <c r="N112" s="17">
        <f t="shared" si="1"/>
        <v>0</v>
      </c>
    </row>
    <row r="113" spans="1:14" ht="15.75" customHeight="1">
      <c r="A113" s="20" t="s">
        <v>56</v>
      </c>
      <c r="B113" s="2">
        <v>45</v>
      </c>
      <c r="C113" s="2">
        <v>0</v>
      </c>
      <c r="D113" s="2">
        <v>95</v>
      </c>
      <c r="E113" s="20">
        <v>112</v>
      </c>
      <c r="F113" s="2">
        <v>3</v>
      </c>
      <c r="G113" s="13" t="s">
        <v>153</v>
      </c>
      <c r="H113" s="5" t="s">
        <v>187</v>
      </c>
      <c r="I113" s="2" t="s">
        <v>174</v>
      </c>
      <c r="J113" s="4" t="s">
        <v>128</v>
      </c>
      <c r="K113" s="2" t="s">
        <v>95</v>
      </c>
      <c r="L113" s="6" t="s">
        <v>314</v>
      </c>
      <c r="N113" s="17">
        <f t="shared" si="1"/>
        <v>0</v>
      </c>
    </row>
    <row r="114" spans="1:14" ht="15.75" customHeight="1">
      <c r="A114" s="20" t="s">
        <v>66</v>
      </c>
      <c r="B114" s="2">
        <v>83</v>
      </c>
      <c r="C114" s="2">
        <v>0</v>
      </c>
      <c r="D114" s="2">
        <v>106</v>
      </c>
      <c r="E114" s="20">
        <v>113</v>
      </c>
      <c r="F114" s="2">
        <v>2</v>
      </c>
      <c r="G114" s="13" t="s">
        <v>153</v>
      </c>
      <c r="H114" s="5" t="s">
        <v>187</v>
      </c>
      <c r="I114" s="2" t="s">
        <v>174</v>
      </c>
      <c r="J114" s="4" t="s">
        <v>127</v>
      </c>
      <c r="K114" s="2" t="s">
        <v>104</v>
      </c>
      <c r="L114" s="6" t="s">
        <v>315</v>
      </c>
      <c r="N114" s="17">
        <f t="shared" si="1"/>
        <v>0</v>
      </c>
    </row>
    <row r="115" spans="1:14" ht="15.75" customHeight="1">
      <c r="A115" s="21" t="s">
        <v>154</v>
      </c>
      <c r="B115" s="9">
        <v>4114</v>
      </c>
      <c r="C115" s="9">
        <v>0</v>
      </c>
      <c r="D115" s="9">
        <v>0</v>
      </c>
      <c r="E115" s="20">
        <v>114</v>
      </c>
      <c r="F115" s="9">
        <v>3</v>
      </c>
      <c r="G115" s="13" t="s">
        <v>153</v>
      </c>
      <c r="H115" s="5" t="s">
        <v>188</v>
      </c>
      <c r="I115" s="2" t="s">
        <v>174</v>
      </c>
      <c r="J115" s="9"/>
      <c r="K115" s="9" t="s">
        <v>90</v>
      </c>
      <c r="L115" s="6" t="s">
        <v>316</v>
      </c>
      <c r="N115" s="17">
        <f t="shared" si="1"/>
        <v>0</v>
      </c>
    </row>
    <row r="116" spans="1:14" ht="15.75" customHeight="1">
      <c r="A116" s="20" t="s">
        <v>50</v>
      </c>
      <c r="B116" s="2">
        <v>1030</v>
      </c>
      <c r="C116" s="2">
        <v>0</v>
      </c>
      <c r="D116" s="2">
        <v>85</v>
      </c>
      <c r="E116" s="20">
        <v>115</v>
      </c>
      <c r="F116" s="2">
        <v>3</v>
      </c>
      <c r="G116" s="13" t="s">
        <v>153</v>
      </c>
      <c r="H116" s="5" t="s">
        <v>188</v>
      </c>
      <c r="I116" s="2" t="s">
        <v>174</v>
      </c>
      <c r="J116" s="9"/>
      <c r="K116" s="2" t="s">
        <v>91</v>
      </c>
      <c r="L116" s="6" t="s">
        <v>317</v>
      </c>
      <c r="N116" s="17">
        <f t="shared" si="1"/>
        <v>0</v>
      </c>
    </row>
    <row r="117" spans="1:14" ht="15.75" customHeight="1">
      <c r="F117" s="6">
        <f>SUM(F2:F116)</f>
        <v>390</v>
      </c>
      <c r="N117" s="17">
        <f>SUM(N2:N116)</f>
        <v>19</v>
      </c>
    </row>
  </sheetData>
  <sortState ref="A2:AC117">
    <sortCondition ref="G2:G117"/>
    <sortCondition ref="H2:H117"/>
    <sortCondition ref="I2:I117"/>
    <sortCondition ref="J2:J117"/>
    <sortCondition descending="1" ref="F2:F117"/>
  </sortState>
  <dataConsolid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Licence</vt:lpstr>
      <vt:lpstr>check-list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t470</dc:creator>
  <cp:lastModifiedBy>t470</cp:lastModifiedBy>
  <dcterms:created xsi:type="dcterms:W3CDTF">2022-01-05T10:06:31Z</dcterms:created>
  <dcterms:modified xsi:type="dcterms:W3CDTF">2022-04-25T16:40:33Z</dcterms:modified>
</cp:coreProperties>
</file>